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2" sheetId="1" r:id="rId1"/>
  </sheets>
  <definedNames/>
  <calcPr fullCalcOnLoad="1"/>
</workbook>
</file>

<file path=xl/sharedStrings.xml><?xml version="1.0" encoding="utf-8"?>
<sst xmlns="http://schemas.openxmlformats.org/spreadsheetml/2006/main" count="532" uniqueCount="202">
  <si>
    <t>№ п/п</t>
  </si>
  <si>
    <t xml:space="preserve">Наименование </t>
  </si>
  <si>
    <t>Рз</t>
  </si>
  <si>
    <t>ПР</t>
  </si>
  <si>
    <t>Всего расходов</t>
  </si>
  <si>
    <t>в том числе:</t>
  </si>
  <si>
    <t>01</t>
  </si>
  <si>
    <t>02</t>
  </si>
  <si>
    <t>03</t>
  </si>
  <si>
    <t>04</t>
  </si>
  <si>
    <t>09</t>
  </si>
  <si>
    <t>Жилищно-коммунальное хозяйство</t>
  </si>
  <si>
    <t>05</t>
  </si>
  <si>
    <t>5.</t>
  </si>
  <si>
    <t>11</t>
  </si>
  <si>
    <t>08</t>
  </si>
  <si>
    <t>Культура</t>
  </si>
  <si>
    <t>ЦСР</t>
  </si>
  <si>
    <t>ВР</t>
  </si>
  <si>
    <t>Общегосударственные вопросы</t>
  </si>
  <si>
    <t>Уличное освещение</t>
  </si>
  <si>
    <t>1.</t>
  </si>
  <si>
    <t>2.</t>
  </si>
  <si>
    <t>3.</t>
  </si>
  <si>
    <t>6.</t>
  </si>
  <si>
    <t>7.</t>
  </si>
  <si>
    <t>07</t>
  </si>
  <si>
    <t>Мобилизационная и вневойсковая подготовка</t>
  </si>
  <si>
    <t>Благоустройство</t>
  </si>
  <si>
    <t>Физическая культура и спорт</t>
  </si>
  <si>
    <t>Иные межбюджетные трансферты</t>
  </si>
  <si>
    <r>
      <t xml:space="preserve">                                                                                                      </t>
    </r>
    <r>
      <rPr>
        <sz val="12"/>
        <rFont val="Times New Roman"/>
        <family val="1"/>
      </rPr>
      <t xml:space="preserve">( тыс. рублей)  </t>
    </r>
    <r>
      <rPr>
        <b/>
        <sz val="12"/>
        <rFont val="Times New Roman"/>
        <family val="1"/>
      </rPr>
      <t xml:space="preserve">  </t>
    </r>
  </si>
  <si>
    <t>12</t>
  </si>
  <si>
    <t>10</t>
  </si>
  <si>
    <t>Национальная экономика</t>
  </si>
  <si>
    <t>Образование</t>
  </si>
  <si>
    <t>Молодежная политика и оздоровление детей</t>
  </si>
  <si>
    <t>8.</t>
  </si>
  <si>
    <t>9.</t>
  </si>
  <si>
    <t>Социальное обеспечение населения</t>
  </si>
  <si>
    <t>Другие вопросы в области национальной экономики</t>
  </si>
  <si>
    <t>13</t>
  </si>
  <si>
    <t>120</t>
  </si>
  <si>
    <t>240</t>
  </si>
  <si>
    <t>850</t>
  </si>
  <si>
    <t>06</t>
  </si>
  <si>
    <t>540</t>
  </si>
  <si>
    <t>110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</si>
  <si>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</si>
  <si>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</si>
  <si>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</si>
  <si>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</si>
  <si>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</si>
  <si>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Обеспечение деятельности администрации муниципального образования</t>
  </si>
  <si>
    <t>Обеспечение фунционирования администрации муницпального образования</t>
  </si>
  <si>
    <t>Иные закупки товаров, работ и услуг для обеспечения государственных(муниципальных) нужд</t>
  </si>
  <si>
    <t>Уплата налогов, сборов и иных платежей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</si>
  <si>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</si>
  <si>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</si>
  <si>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</si>
  <si>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администрации муницпального образования</t>
  </si>
  <si>
    <t>Другие общегосударственные вопросы</t>
  </si>
  <si>
    <t>Реализация мероприятий ведомственной целевой программы</t>
  </si>
  <si>
    <t>Национальна оборона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</si>
  <si>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</si>
  <si>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</si>
  <si>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</si>
  <si>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Реализация мероприятий в области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</si>
  <si>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</si>
  <si>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в рамках управления имуществом муниципального образования</t>
  </si>
  <si>
    <t>Другие мероприятия в области благоустройства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</si>
  <si>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</si>
  <si>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</si>
  <si>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</si>
  <si>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 учреждениям и иным некоммерческим организациям</t>
  </si>
  <si>
    <t>600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</si>
  <si>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</si>
  <si>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</si>
  <si>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</si>
  <si>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Физическая культура</t>
  </si>
  <si>
    <t>Иные закупки товаров, работ и услуг для обеспечения государственных (муниципальных) нужд</t>
  </si>
  <si>
    <t>Социальная политика</t>
  </si>
  <si>
    <t>Культура, кинематография</t>
  </si>
  <si>
    <t>Глава Суворовского сельского поселения</t>
  </si>
  <si>
    <t>Усть-Лабинского района                                                    Шагундоков И.Ю.</t>
  </si>
  <si>
    <t>5000000000</t>
  </si>
  <si>
    <t>5010000000</t>
  </si>
  <si>
    <t>5010000190</t>
  </si>
  <si>
    <t>5100000000</t>
  </si>
  <si>
    <t>5110000000</t>
  </si>
  <si>
    <t>5110000190</t>
  </si>
  <si>
    <t>5120000000</t>
  </si>
  <si>
    <t>5120060190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</si>
  <si>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</si>
  <si>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5300000000</t>
  </si>
  <si>
    <t>5200000000</t>
  </si>
  <si>
    <t>5200010020</t>
  </si>
  <si>
    <t>5300010070</t>
  </si>
  <si>
    <t>5150000000</t>
  </si>
  <si>
    <t>5150051180</t>
  </si>
  <si>
    <t>7200000000</t>
  </si>
  <si>
    <t>7200010070</t>
  </si>
  <si>
    <t>5900000000</t>
  </si>
  <si>
    <t>5900010080</t>
  </si>
  <si>
    <t>6100000000</t>
  </si>
  <si>
    <t>6100010070</t>
  </si>
  <si>
    <t>6300000000</t>
  </si>
  <si>
    <t>6300010120</t>
  </si>
  <si>
    <t>7300000000</t>
  </si>
  <si>
    <t>7300000590</t>
  </si>
  <si>
    <t>6500000000</t>
  </si>
  <si>
    <t>6500010070</t>
  </si>
  <si>
    <t>6600000000</t>
  </si>
  <si>
    <t>6610000000</t>
  </si>
  <si>
    <t>6610000590</t>
  </si>
  <si>
    <t>6620000000</t>
  </si>
  <si>
    <t>6620000590</t>
  </si>
  <si>
    <t>6630000000</t>
  </si>
  <si>
    <t>Поэтапное повышение уровня средней заработной  платы работников муниципальных учреждений Краснодарского края в целях выполнения Указов Президента Российской Федерации</t>
  </si>
  <si>
    <t>6700000000</t>
  </si>
  <si>
    <t>6700010070</t>
  </si>
  <si>
    <t xml:space="preserve">                                      </t>
  </si>
  <si>
    <t>Вед</t>
  </si>
  <si>
    <t>бюджета Суворовского сельского поселения Усть-Лабинского района</t>
  </si>
  <si>
    <t xml:space="preserve">                                                                                     Расходы </t>
  </si>
  <si>
    <t>31 2</t>
  </si>
  <si>
    <t>Иные пенсии, социальные доплаты к пенсиям</t>
  </si>
  <si>
    <t>7500000000</t>
  </si>
  <si>
    <t>7500010070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</si>
  <si>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</si>
  <si>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</si>
  <si>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</si>
  <si>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</si>
  <si>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7900000000</t>
  </si>
  <si>
    <t>7900009500</t>
  </si>
  <si>
    <t>4.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</si>
  <si>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</si>
  <si>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7400010070</t>
  </si>
  <si>
    <t>7400000000</t>
  </si>
  <si>
    <t>Расходы на выплаты персоналу государственных (муниципальных) учреждений</t>
  </si>
  <si>
    <t>Дополнительная помощь местным бюджетам для решения с оциально значимых вопросов</t>
  </si>
  <si>
    <t>7700000000</t>
  </si>
  <si>
    <t>7700060050</t>
  </si>
  <si>
    <t>Мероприятия на дополнительную помощь местным бюджетам для решения социально значимых вопросов</t>
  </si>
  <si>
    <t>700</t>
  </si>
  <si>
    <t>Обслуживание государственного муниципального долга</t>
  </si>
  <si>
    <t>Мероприятия по поэтапному повышению уровня средней заработной платы работников муниципальных учреждений</t>
  </si>
  <si>
    <t>по ведомственной структуре расходов бюджетов за 2018 год</t>
  </si>
  <si>
    <t>Бюджет утвержденный решение Совета Суворовского сельского поселения на 2018 год</t>
  </si>
  <si>
    <t>Уточненная сводная бюджетная роспись на 2018 год</t>
  </si>
  <si>
    <t>Кассовое исполнение за 2018 год</t>
  </si>
  <si>
    <t>Процент исполнения уточненной бюджетной росписи за 2018 год</t>
  </si>
  <si>
    <t>Ведомственная целевая программа "Информационное освещение деятельности органов местного самоуправления Суворовского сельского поселения Усть-Лабинского района на 2018 год"</t>
  </si>
  <si>
    <t>Ведомственная целевая программа "Противодействие коррупции в администрации Суворовского сельского поселения Усть-Лабинского района на 2018 год"</t>
  </si>
  <si>
    <t>Ведомственная целевая программа "Погашение административного штрафа Суворовского сельского поселения Усть-Лабинского района в 2018 году"</t>
  </si>
  <si>
    <t>Ведомственная целевая программа "Организация и осуществление мероприятий по работе с детьми и молодежью на территории Суворовского сельского поселения Усть-Лабинского района на 2018 год"</t>
  </si>
  <si>
    <t>Ведомственная целевая программа "Социальная поддержка отдельных категорий населения Суворовского сельского поселения Усть-Лабинского района на 2018 год"</t>
  </si>
  <si>
    <t>2435,3</t>
  </si>
  <si>
    <t>21,3</t>
  </si>
  <si>
    <t>Национальная безопасность и правоохранительная деятельность</t>
  </si>
  <si>
    <t>Обеспечение пожарной безопасности</t>
  </si>
  <si>
    <t>Ведомственная целевая программа «Обеспечение первичных мер пожарной безопасности  на территории Суворовского сельского поселения Усть-Лабинского района на 2018 год»</t>
  </si>
  <si>
    <t>Закупка товаров, работ,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</si>
  <si>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</si>
  <si>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Ведомственная целевая программа «Осуществление мероприятий по обеспечению безопасности людей на водных объектах, охране их жизни и здоровья  на территории Суворовского сельского поселения Усть-Лабинского района на 2018 год»</t>
  </si>
  <si>
    <t>200</t>
  </si>
  <si>
    <t>14</t>
  </si>
  <si>
    <t>10.</t>
  </si>
  <si>
    <t xml:space="preserve">Ведомственная целевая программа «Погашение задолженности по налоговым и иным платежам МБУ «Возрождение» Суворовского сельского поселения Усть-Лабинского района в 2018 году» </t>
  </si>
  <si>
    <t>8100000000</t>
  </si>
  <si>
    <t>8100010070</t>
  </si>
  <si>
    <t>66300S0120</t>
  </si>
  <si>
    <t>Межбюджетные трансферты</t>
  </si>
  <si>
    <t>Межбюджетные трансферты на переданные полномочия по отрасли культуры</t>
  </si>
  <si>
    <t>Межбюджетные трансферты из бюджета поселения бюджету муниципального района в соответствии с заключенными соглашениями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бибилиотек поселений</t>
  </si>
  <si>
    <t>8000000000</t>
  </si>
  <si>
    <t>8000000590</t>
  </si>
  <si>
    <t>0,8</t>
  </si>
  <si>
    <t>0,7</t>
  </si>
  <si>
    <t>Государственная программа Краснодарского края «Развитие сети автомобильных дорого Краснодарского края»</t>
  </si>
  <si>
    <t>Строительство, реконструкция, капитальный ремонт и ремонт автомобильных дорог общего пользования местного значения на территории Краснодарского края</t>
  </si>
  <si>
    <t>Финансовое обеспечение мероприятий по  увеличению протяженности автомобильных дорог общего поль зования местного значенияна территории Краснодарского края, соответствующих нормативным требованиям</t>
  </si>
  <si>
    <t>Субсидии на капитальный ремонт и ремонт автомобильных дорог общего пользования местного значения</t>
  </si>
  <si>
    <t>Ведомственная целевая программа «Повышение безопасности дорожного движения на территории Суворовского сельского поселения Усть-Лабинского района на 2018 год»</t>
  </si>
  <si>
    <t>Ведомственная целевая программа «Содержание, и ремонт автомобильных дорог общего пользования на территории Суворовского сельского поселения Усть-Лабинского района на 2018 год»</t>
  </si>
  <si>
    <t>Ведомственная целевая программа «Развитие  малого предпринимательства на территории Суворовского сельского поселения Усть-Лабинского района на 2018 год»</t>
  </si>
  <si>
    <t>3000000000</t>
  </si>
  <si>
    <t>3020000000</t>
  </si>
  <si>
    <t>3020100000</t>
  </si>
  <si>
    <t>30201S2440</t>
  </si>
  <si>
    <t>6000000000</t>
  </si>
  <si>
    <t>6000010070</t>
  </si>
  <si>
    <t>464,2</t>
  </si>
  <si>
    <t>Приложение № 2</t>
  </si>
  <si>
    <t>к решению Совета Суворовского сельского</t>
  </si>
  <si>
    <t>поселения Усть-Лабинского района</t>
  </si>
  <si>
    <t>№ 1 протокол № 89</t>
  </si>
  <si>
    <t>от 06 мая 2019 года</t>
  </si>
  <si>
    <t>5600000000</t>
  </si>
  <si>
    <t>5600010070</t>
  </si>
  <si>
    <t>5700000000</t>
  </si>
  <si>
    <t>5700010070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</si>
</sst>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6" fillId="24" borderId="0" xfId="0" applyFont="1" applyFill="1" applyAlignment="1">
      <alignment/>
    </xf>
    <xf numFmtId="0" fontId="6" fillId="0" borderId="0" xfId="0" applyFont="1" applyAlignment="1">
      <alignment vertical="top"/>
    </xf>
    <xf numFmtId="172" fontId="10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justify"/>
    </xf>
    <xf numFmtId="49" fontId="10" fillId="0" borderId="0" xfId="0" applyNumberFormat="1" applyFont="1" applyFill="1" applyAlignment="1">
      <alignment horizontal="right" wrapText="1"/>
    </xf>
    <xf numFmtId="172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justify" wrapText="1"/>
    </xf>
    <xf numFmtId="49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justify" wrapText="1"/>
    </xf>
    <xf numFmtId="172" fontId="11" fillId="0" borderId="0" xfId="0" applyNumberFormat="1" applyFont="1" applyFill="1" applyAlignment="1">
      <alignment horizontal="right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justify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172" fontId="10" fillId="24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right" vertical="distributed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7"/>
  <sheetViews>
    <sheetView tabSelected="1" view="pageBreakPreview"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2.8515625" style="1" customWidth="1"/>
    <col min="2" max="2" width="40.28125" style="15" customWidth="1"/>
    <col min="3" max="3" width="5.57421875" style="15" customWidth="1"/>
    <col min="4" max="4" width="4.8515625" style="1" customWidth="1"/>
    <col min="5" max="5" width="3.57421875" style="1" customWidth="1"/>
    <col min="6" max="6" width="11.57421875" style="1" customWidth="1"/>
    <col min="7" max="7" width="4.421875" style="1" customWidth="1"/>
    <col min="8" max="8" width="10.57421875" style="1" customWidth="1"/>
    <col min="9" max="9" width="9.57421875" style="1" customWidth="1"/>
    <col min="10" max="10" width="10.140625" style="1" customWidth="1"/>
    <col min="11" max="11" width="10.7109375" style="1" customWidth="1"/>
    <col min="12" max="12" width="0.13671875" style="1" customWidth="1"/>
    <col min="13" max="13" width="9.140625" style="1" hidden="1" customWidth="1"/>
    <col min="14" max="16384" width="9.140625" style="1" customWidth="1"/>
  </cols>
  <sheetData>
    <row r="1" spans="2:11" ht="15.75" customHeight="1">
      <c r="B1" s="57" t="s">
        <v>193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5.75">
      <c r="B2" s="57" t="s">
        <v>194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5.75">
      <c r="B3" s="57" t="s">
        <v>195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.75">
      <c r="B4" s="58" t="s">
        <v>196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5.75">
      <c r="B5" s="58" t="s">
        <v>197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5.75">
      <c r="B6" s="58"/>
      <c r="C6" s="58"/>
      <c r="D6" s="58"/>
      <c r="E6" s="58"/>
      <c r="F6" s="58"/>
      <c r="G6" s="58"/>
      <c r="H6" s="58"/>
      <c r="I6" s="58"/>
      <c r="J6" s="58"/>
      <c r="K6" s="58"/>
    </row>
    <row r="7" ht="12" customHeight="1"/>
    <row r="8" ht="12.75" hidden="1"/>
    <row r="9" spans="2:13" s="3" customFormat="1" ht="16.5">
      <c r="B9" s="60" t="s">
        <v>124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s="4" customFormat="1" ht="16.5">
      <c r="B10" s="61" t="s">
        <v>123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2:13" s="4" customFormat="1" ht="16.5">
      <c r="B11" s="61" t="s">
        <v>147</v>
      </c>
      <c r="C11" s="61"/>
      <c r="D11" s="61"/>
      <c r="E11" s="61"/>
      <c r="F11" s="61"/>
      <c r="G11" s="61"/>
      <c r="H11" s="61"/>
      <c r="I11" s="61"/>
      <c r="J11" s="61"/>
      <c r="K11" s="61"/>
      <c r="L11" s="55"/>
      <c r="M11" s="55"/>
    </row>
    <row r="12" spans="2:13" s="4" customFormat="1" ht="16.5">
      <c r="B12" s="60" t="s">
        <v>121</v>
      </c>
      <c r="C12" s="60"/>
      <c r="D12" s="60"/>
      <c r="E12" s="60"/>
      <c r="F12" s="60"/>
      <c r="G12" s="60"/>
      <c r="H12" s="60"/>
      <c r="I12" s="60"/>
      <c r="J12" s="60"/>
      <c r="K12" s="60"/>
      <c r="L12" s="51"/>
      <c r="M12" s="51"/>
    </row>
    <row r="13" spans="2:11" s="5" customFormat="1" ht="18.75">
      <c r="B13" s="64" t="s">
        <v>31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s="6" customFormat="1" ht="123" customHeight="1">
      <c r="A14" s="20" t="s">
        <v>0</v>
      </c>
      <c r="B14" s="20" t="s">
        <v>1</v>
      </c>
      <c r="C14" s="20" t="s">
        <v>122</v>
      </c>
      <c r="D14" s="20" t="s">
        <v>2</v>
      </c>
      <c r="E14" s="20" t="s">
        <v>3</v>
      </c>
      <c r="F14" s="20" t="s">
        <v>17</v>
      </c>
      <c r="G14" s="20" t="s">
        <v>18</v>
      </c>
      <c r="H14" s="20" t="s">
        <v>148</v>
      </c>
      <c r="I14" s="20" t="s">
        <v>149</v>
      </c>
      <c r="J14" s="20" t="s">
        <v>150</v>
      </c>
      <c r="K14" s="19" t="s">
        <v>151</v>
      </c>
    </row>
    <row r="15" spans="2:11" s="9" customFormat="1" ht="15.75">
      <c r="B15" s="23" t="s">
        <v>4</v>
      </c>
      <c r="C15" s="23"/>
      <c r="D15" s="12"/>
      <c r="E15" s="12"/>
      <c r="F15" s="12"/>
      <c r="G15" s="12"/>
      <c r="H15" s="31">
        <f>H17+H51+H58+H67+H87+H99+H104+H124+H129+H134</f>
        <v>18424.2</v>
      </c>
      <c r="I15" s="31">
        <f>I17+I51+I58+I67+I87+I99+I104+I124+I129+I134</f>
        <v>18424.2</v>
      </c>
      <c r="J15" s="31">
        <f>J17+J51+J58+J67+J87+J99+J104+J124+J129+J134</f>
        <v>15618.2</v>
      </c>
      <c r="K15" s="31">
        <f>J15/I15*100</f>
        <v>84.77003072046547</v>
      </c>
    </row>
    <row r="16" spans="1:11" s="2" customFormat="1" ht="15.75">
      <c r="A16" s="63" t="s">
        <v>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s="9" customFormat="1" ht="15.75">
      <c r="A17" s="62" t="s">
        <v>21</v>
      </c>
      <c r="B17" s="22" t="s">
        <v>19</v>
      </c>
      <c r="C17" s="53">
        <v>992</v>
      </c>
      <c r="D17" s="25" t="s">
        <v>6</v>
      </c>
      <c r="E17" s="25"/>
      <c r="F17" s="25"/>
      <c r="G17" s="25"/>
      <c r="H17" s="30">
        <f>H18+H23+H33+H38</f>
        <v>3848.4000000000005</v>
      </c>
      <c r="I17" s="30">
        <f>I18+I23+I33+I38</f>
        <v>3848.4000000000005</v>
      </c>
      <c r="J17" s="30">
        <f>J18+J23+J33+J38</f>
        <v>3818.5000000000005</v>
      </c>
      <c r="K17" s="31">
        <f aca="true" t="shared" si="0" ref="K17:K54">J17/I17*100</f>
        <v>99.22305373661781</v>
      </c>
    </row>
    <row r="18" spans="1:11" s="2" customFormat="1" ht="45.75" customHeight="1">
      <c r="A18" s="62"/>
      <c r="B18" s="33" t="s">
        <v>48</v>
      </c>
      <c r="C18" s="52">
        <v>992</v>
      </c>
      <c r="D18" s="34" t="s">
        <v>6</v>
      </c>
      <c r="E18" s="34" t="s">
        <v>7</v>
      </c>
      <c r="F18" s="34"/>
      <c r="G18" s="34"/>
      <c r="H18" s="35">
        <f>H21</f>
        <v>690.5</v>
      </c>
      <c r="I18" s="35">
        <f>I21</f>
        <v>690.5</v>
      </c>
      <c r="J18" s="29">
        <f>J19</f>
        <v>690.4</v>
      </c>
      <c r="K18" s="29">
        <f t="shared" si="0"/>
        <v>99.98551774076756</v>
      </c>
    </row>
    <row r="19" spans="1:11" s="2" customFormat="1" ht="45">
      <c r="A19" s="62"/>
      <c r="B19" s="33" t="s">
        <v>49</v>
      </c>
      <c r="C19" s="52">
        <v>992</v>
      </c>
      <c r="D19" s="34" t="s">
        <v>6</v>
      </c>
      <c r="E19" s="34" t="s">
        <v>7</v>
      </c>
      <c r="F19" s="34" t="s">
        <v>85</v>
      </c>
      <c r="G19" s="34"/>
      <c r="H19" s="35">
        <f>H21</f>
        <v>690.5</v>
      </c>
      <c r="I19" s="35">
        <f>I21</f>
        <v>690.5</v>
      </c>
      <c r="J19" s="29">
        <f>J20</f>
        <v>690.4</v>
      </c>
      <c r="K19" s="29">
        <f t="shared" si="0"/>
        <v>99.98551774076756</v>
      </c>
    </row>
    <row r="20" spans="1:11" s="2" customFormat="1" ht="30">
      <c r="A20" s="62"/>
      <c r="B20" s="33" t="s">
        <v>50</v>
      </c>
      <c r="C20" s="52">
        <v>992</v>
      </c>
      <c r="D20" s="34" t="s">
        <v>6</v>
      </c>
      <c r="E20" s="34" t="s">
        <v>7</v>
      </c>
      <c r="F20" s="34" t="s">
        <v>86</v>
      </c>
      <c r="G20" s="34"/>
      <c r="H20" s="35">
        <f>H21</f>
        <v>690.5</v>
      </c>
      <c r="I20" s="35">
        <f>I21</f>
        <v>690.5</v>
      </c>
      <c r="J20" s="29">
        <f>J21</f>
        <v>690.4</v>
      </c>
      <c r="K20" s="29">
        <f t="shared" si="0"/>
        <v>99.98551774076756</v>
      </c>
    </row>
    <row r="21" spans="1:11" s="2" customFormat="1" ht="30">
      <c r="A21" s="62"/>
      <c r="B21" s="33" t="s">
        <v>51</v>
      </c>
      <c r="C21" s="52">
        <v>992</v>
      </c>
      <c r="D21" s="34" t="s">
        <v>6</v>
      </c>
      <c r="E21" s="34" t="s">
        <v>7</v>
      </c>
      <c r="F21" s="34" t="s">
        <v>87</v>
      </c>
      <c r="G21" s="34"/>
      <c r="H21" s="35">
        <f>H22</f>
        <v>690.5</v>
      </c>
      <c r="I21" s="35">
        <f>I22</f>
        <v>690.5</v>
      </c>
      <c r="J21" s="29">
        <f>J22</f>
        <v>690.4</v>
      </c>
      <c r="K21" s="29">
        <f t="shared" si="0"/>
        <v>99.98551774076756</v>
      </c>
    </row>
    <row r="22" spans="1:11" s="2" customFormat="1" ht="31.5" customHeight="1">
      <c r="A22" s="62"/>
      <c r="B22" s="33" t="s">
        <v>52</v>
      </c>
      <c r="C22" s="52">
        <v>992</v>
      </c>
      <c r="D22" s="34" t="s">
        <v>6</v>
      </c>
      <c r="E22" s="34" t="s">
        <v>7</v>
      </c>
      <c r="F22" s="34" t="s">
        <v>87</v>
      </c>
      <c r="G22" s="34" t="s">
        <v>42</v>
      </c>
      <c r="H22" s="35">
        <v>690.5</v>
      </c>
      <c r="I22" s="35">
        <v>690.5</v>
      </c>
      <c r="J22" s="29">
        <v>690.4</v>
      </c>
      <c r="K22" s="29">
        <f t="shared" si="0"/>
        <v>99.98551774076756</v>
      </c>
    </row>
    <row r="23" spans="1:11" s="2" customFormat="1" ht="75">
      <c r="A23" s="62"/>
      <c r="B23" s="36" t="s">
        <v>136</v>
      </c>
      <c r="C23" s="52">
        <v>992</v>
      </c>
      <c r="D23" s="34" t="s">
        <v>6</v>
      </c>
      <c r="E23" s="34" t="s">
        <v>9</v>
      </c>
      <c r="F23" s="34"/>
      <c r="G23" s="34"/>
      <c r="H23" s="35">
        <f>H24</f>
        <v>2924.6000000000004</v>
      </c>
      <c r="I23" s="35">
        <f>I24</f>
        <v>2924.6000000000004</v>
      </c>
      <c r="J23" s="35">
        <f>J24</f>
        <v>2897.6000000000004</v>
      </c>
      <c r="K23" s="32">
        <f t="shared" si="0"/>
        <v>99.0767968269165</v>
      </c>
    </row>
    <row r="24" spans="1:11" s="2" customFormat="1" ht="28.5" customHeight="1">
      <c r="A24" s="18"/>
      <c r="B24" s="36" t="s">
        <v>53</v>
      </c>
      <c r="C24" s="52">
        <v>992</v>
      </c>
      <c r="D24" s="34" t="s">
        <v>6</v>
      </c>
      <c r="E24" s="34" t="s">
        <v>9</v>
      </c>
      <c r="F24" s="34" t="s">
        <v>88</v>
      </c>
      <c r="G24" s="37"/>
      <c r="H24" s="35">
        <f>H25+H30</f>
        <v>2924.6000000000004</v>
      </c>
      <c r="I24" s="35">
        <f>I25+I30</f>
        <v>2924.6000000000004</v>
      </c>
      <c r="J24" s="35">
        <f>J25+J30</f>
        <v>2897.6000000000004</v>
      </c>
      <c r="K24" s="32">
        <f t="shared" si="0"/>
        <v>99.0767968269165</v>
      </c>
    </row>
    <row r="25" spans="1:11" s="2" customFormat="1" ht="29.25" customHeight="1">
      <c r="A25" s="18"/>
      <c r="B25" s="36" t="s">
        <v>54</v>
      </c>
      <c r="C25" s="52">
        <v>992</v>
      </c>
      <c r="D25" s="34" t="s">
        <v>6</v>
      </c>
      <c r="E25" s="34" t="s">
        <v>9</v>
      </c>
      <c r="F25" s="34" t="s">
        <v>89</v>
      </c>
      <c r="G25" s="34"/>
      <c r="H25" s="35">
        <f>H26</f>
        <v>2920.8</v>
      </c>
      <c r="I25" s="35">
        <f>I26</f>
        <v>2920.8</v>
      </c>
      <c r="J25" s="35">
        <f>J26</f>
        <v>2893.8</v>
      </c>
      <c r="K25" s="32">
        <f t="shared" si="0"/>
        <v>99.07559572719803</v>
      </c>
    </row>
    <row r="26" spans="1:11" s="2" customFormat="1" ht="30">
      <c r="A26" s="18"/>
      <c r="B26" s="36" t="s">
        <v>51</v>
      </c>
      <c r="C26" s="52">
        <v>992</v>
      </c>
      <c r="D26" s="34" t="s">
        <v>6</v>
      </c>
      <c r="E26" s="34" t="s">
        <v>9</v>
      </c>
      <c r="F26" s="34" t="s">
        <v>90</v>
      </c>
      <c r="G26" s="34"/>
      <c r="H26" s="35">
        <f>H27+H28+H29</f>
        <v>2920.8</v>
      </c>
      <c r="I26" s="35">
        <f>I27+I28+I29</f>
        <v>2920.8</v>
      </c>
      <c r="J26" s="35">
        <f>J27+J28+J29</f>
        <v>2893.8</v>
      </c>
      <c r="K26" s="32">
        <f t="shared" si="0"/>
        <v>99.07559572719803</v>
      </c>
    </row>
    <row r="27" spans="1:11" s="2" customFormat="1" ht="30.75" customHeight="1">
      <c r="A27" s="18"/>
      <c r="B27" s="33" t="s">
        <v>52</v>
      </c>
      <c r="C27" s="52">
        <v>992</v>
      </c>
      <c r="D27" s="34" t="s">
        <v>6</v>
      </c>
      <c r="E27" s="34" t="s">
        <v>9</v>
      </c>
      <c r="F27" s="34" t="s">
        <v>90</v>
      </c>
      <c r="G27" s="34" t="s">
        <v>42</v>
      </c>
      <c r="H27" s="34" t="s">
        <v>157</v>
      </c>
      <c r="I27" s="34" t="s">
        <v>157</v>
      </c>
      <c r="J27" s="29">
        <v>2435</v>
      </c>
      <c r="K27" s="32">
        <f t="shared" si="0"/>
        <v>99.98768118917586</v>
      </c>
    </row>
    <row r="28" spans="1:11" s="2" customFormat="1" ht="45">
      <c r="A28" s="18"/>
      <c r="B28" s="36" t="s">
        <v>80</v>
      </c>
      <c r="C28" s="52">
        <v>992</v>
      </c>
      <c r="D28" s="34" t="s">
        <v>6</v>
      </c>
      <c r="E28" s="34" t="s">
        <v>9</v>
      </c>
      <c r="F28" s="34" t="s">
        <v>90</v>
      </c>
      <c r="G28" s="34" t="s">
        <v>43</v>
      </c>
      <c r="H28" s="34" t="s">
        <v>192</v>
      </c>
      <c r="I28" s="34" t="s">
        <v>192</v>
      </c>
      <c r="J28" s="29">
        <v>438.8</v>
      </c>
      <c r="K28" s="32">
        <f t="shared" si="0"/>
        <v>94.52822059457131</v>
      </c>
    </row>
    <row r="29" spans="1:11" s="2" customFormat="1" ht="18" customHeight="1">
      <c r="A29" s="18"/>
      <c r="B29" s="36" t="s">
        <v>56</v>
      </c>
      <c r="C29" s="52">
        <v>992</v>
      </c>
      <c r="D29" s="34" t="s">
        <v>6</v>
      </c>
      <c r="E29" s="34" t="s">
        <v>9</v>
      </c>
      <c r="F29" s="34" t="s">
        <v>90</v>
      </c>
      <c r="G29" s="34" t="s">
        <v>44</v>
      </c>
      <c r="H29" s="34" t="s">
        <v>158</v>
      </c>
      <c r="I29" s="34" t="s">
        <v>158</v>
      </c>
      <c r="J29" s="29">
        <v>20</v>
      </c>
      <c r="K29" s="32">
        <f t="shared" si="0"/>
        <v>93.89671361502347</v>
      </c>
    </row>
    <row r="30" spans="1:11" s="2" customFormat="1" ht="27" customHeight="1">
      <c r="A30" s="18"/>
      <c r="B30" s="36" t="s">
        <v>57</v>
      </c>
      <c r="C30" s="52">
        <v>992</v>
      </c>
      <c r="D30" s="34" t="s">
        <v>6</v>
      </c>
      <c r="E30" s="34" t="s">
        <v>9</v>
      </c>
      <c r="F30" s="34" t="s">
        <v>91</v>
      </c>
      <c r="G30" s="34"/>
      <c r="H30" s="29">
        <f aca="true" t="shared" si="1" ref="H30:J31">H31</f>
        <v>3.8</v>
      </c>
      <c r="I30" s="29">
        <f t="shared" si="1"/>
        <v>3.8</v>
      </c>
      <c r="J30" s="29">
        <f t="shared" si="1"/>
        <v>3.8</v>
      </c>
      <c r="K30" s="29">
        <f t="shared" si="0"/>
        <v>100</v>
      </c>
    </row>
    <row r="31" spans="1:11" s="2" customFormat="1" ht="61.5" customHeight="1">
      <c r="A31" s="18"/>
      <c r="B31" s="36" t="s">
        <v>58</v>
      </c>
      <c r="C31" s="52">
        <v>992</v>
      </c>
      <c r="D31" s="34" t="s">
        <v>6</v>
      </c>
      <c r="E31" s="34" t="s">
        <v>9</v>
      </c>
      <c r="F31" s="34" t="s">
        <v>92</v>
      </c>
      <c r="G31" s="34"/>
      <c r="H31" s="29">
        <f t="shared" si="1"/>
        <v>3.8</v>
      </c>
      <c r="I31" s="29">
        <f t="shared" si="1"/>
        <v>3.8</v>
      </c>
      <c r="J31" s="29">
        <f t="shared" si="1"/>
        <v>3.8</v>
      </c>
      <c r="K31" s="29">
        <f t="shared" si="0"/>
        <v>100</v>
      </c>
    </row>
    <row r="32" spans="1:11" s="2" customFormat="1" ht="44.25" customHeight="1">
      <c r="A32" s="18"/>
      <c r="B32" s="36" t="s">
        <v>80</v>
      </c>
      <c r="C32" s="52">
        <v>992</v>
      </c>
      <c r="D32" s="34" t="s">
        <v>6</v>
      </c>
      <c r="E32" s="34" t="s">
        <v>9</v>
      </c>
      <c r="F32" s="34" t="s">
        <v>92</v>
      </c>
      <c r="G32" s="34" t="s">
        <v>43</v>
      </c>
      <c r="H32" s="29">
        <v>3.8</v>
      </c>
      <c r="I32" s="29">
        <v>3.8</v>
      </c>
      <c r="J32" s="29">
        <v>3.8</v>
      </c>
      <c r="K32" s="29">
        <f t="shared" si="0"/>
        <v>100</v>
      </c>
    </row>
    <row r="33" spans="1:11" s="2" customFormat="1" ht="60">
      <c r="A33" s="18"/>
      <c r="B33" s="36" t="s">
        <v>59</v>
      </c>
      <c r="C33" s="52">
        <v>992</v>
      </c>
      <c r="D33" s="34" t="s">
        <v>6</v>
      </c>
      <c r="E33" s="34" t="s">
        <v>45</v>
      </c>
      <c r="F33" s="34"/>
      <c r="G33" s="34"/>
      <c r="H33" s="35">
        <f aca="true" t="shared" si="2" ref="H33:J36">H34</f>
        <v>38.8</v>
      </c>
      <c r="I33" s="35">
        <f t="shared" si="2"/>
        <v>38.8</v>
      </c>
      <c r="J33" s="35">
        <f t="shared" si="2"/>
        <v>38.8</v>
      </c>
      <c r="K33" s="29">
        <f t="shared" si="0"/>
        <v>100</v>
      </c>
    </row>
    <row r="34" spans="1:11" s="2" customFormat="1" ht="31.5" customHeight="1">
      <c r="A34" s="18"/>
      <c r="B34" s="36" t="s">
        <v>60</v>
      </c>
      <c r="C34" s="52">
        <v>992</v>
      </c>
      <c r="D34" s="34" t="s">
        <v>6</v>
      </c>
      <c r="E34" s="34" t="s">
        <v>45</v>
      </c>
      <c r="F34" s="34" t="s">
        <v>88</v>
      </c>
      <c r="G34" s="34"/>
      <c r="H34" s="35">
        <f t="shared" si="2"/>
        <v>38.8</v>
      </c>
      <c r="I34" s="35">
        <f t="shared" si="2"/>
        <v>38.8</v>
      </c>
      <c r="J34" s="35">
        <f t="shared" si="2"/>
        <v>38.8</v>
      </c>
      <c r="K34" s="29">
        <f t="shared" si="0"/>
        <v>100</v>
      </c>
    </row>
    <row r="35" spans="1:11" s="2" customFormat="1" ht="29.25" customHeight="1">
      <c r="A35" s="18"/>
      <c r="B35" s="36" t="s">
        <v>54</v>
      </c>
      <c r="C35" s="52">
        <v>992</v>
      </c>
      <c r="D35" s="34" t="s">
        <v>6</v>
      </c>
      <c r="E35" s="34" t="s">
        <v>45</v>
      </c>
      <c r="F35" s="34" t="s">
        <v>89</v>
      </c>
      <c r="G35" s="34"/>
      <c r="H35" s="35">
        <f t="shared" si="2"/>
        <v>38.8</v>
      </c>
      <c r="I35" s="35">
        <f t="shared" si="2"/>
        <v>38.8</v>
      </c>
      <c r="J35" s="35">
        <f t="shared" si="2"/>
        <v>38.8</v>
      </c>
      <c r="K35" s="29">
        <f t="shared" si="0"/>
        <v>100</v>
      </c>
    </row>
    <row r="36" spans="1:11" s="2" customFormat="1" ht="31.5" customHeight="1">
      <c r="A36" s="18"/>
      <c r="B36" s="33" t="s">
        <v>51</v>
      </c>
      <c r="C36" s="52">
        <v>992</v>
      </c>
      <c r="D36" s="34" t="s">
        <v>6</v>
      </c>
      <c r="E36" s="34" t="s">
        <v>45</v>
      </c>
      <c r="F36" s="34" t="s">
        <v>90</v>
      </c>
      <c r="G36" s="34"/>
      <c r="H36" s="35">
        <f t="shared" si="2"/>
        <v>38.8</v>
      </c>
      <c r="I36" s="35">
        <f t="shared" si="2"/>
        <v>38.8</v>
      </c>
      <c r="J36" s="35">
        <f t="shared" si="2"/>
        <v>38.8</v>
      </c>
      <c r="K36" s="29">
        <f t="shared" si="0"/>
        <v>100</v>
      </c>
    </row>
    <row r="37" spans="1:11" s="2" customFormat="1" ht="18" customHeight="1">
      <c r="A37" s="18"/>
      <c r="B37" s="36" t="s">
        <v>30</v>
      </c>
      <c r="C37" s="52">
        <v>992</v>
      </c>
      <c r="D37" s="34" t="s">
        <v>6</v>
      </c>
      <c r="E37" s="34" t="s">
        <v>45</v>
      </c>
      <c r="F37" s="34" t="s">
        <v>90</v>
      </c>
      <c r="G37" s="34" t="s">
        <v>46</v>
      </c>
      <c r="H37" s="35">
        <v>38.8</v>
      </c>
      <c r="I37" s="35">
        <v>38.8</v>
      </c>
      <c r="J37" s="35">
        <v>38.8</v>
      </c>
      <c r="K37" s="29">
        <f t="shared" si="0"/>
        <v>100</v>
      </c>
    </row>
    <row r="38" spans="1:11" s="2" customFormat="1" ht="15.75">
      <c r="A38" s="18"/>
      <c r="B38" s="36" t="s">
        <v>61</v>
      </c>
      <c r="C38" s="52">
        <v>992</v>
      </c>
      <c r="D38" s="34" t="s">
        <v>6</v>
      </c>
      <c r="E38" s="34" t="s">
        <v>41</v>
      </c>
      <c r="F38" s="34"/>
      <c r="G38" s="34"/>
      <c r="H38" s="35">
        <f>H39+H42+H45+H48</f>
        <v>194.5</v>
      </c>
      <c r="I38" s="35">
        <f>I39+I42+I45+I48</f>
        <v>194.5</v>
      </c>
      <c r="J38" s="35">
        <f>J39+J42+J45+J48</f>
        <v>191.70000000000002</v>
      </c>
      <c r="K38" s="32">
        <f>J38/I38*100</f>
        <v>98.560411311054</v>
      </c>
    </row>
    <row r="39" spans="1:11" s="2" customFormat="1" ht="30.75" customHeight="1">
      <c r="A39" s="18"/>
      <c r="B39" s="36" t="s">
        <v>69</v>
      </c>
      <c r="C39" s="52">
        <v>992</v>
      </c>
      <c r="D39" s="34" t="s">
        <v>6</v>
      </c>
      <c r="E39" s="34" t="s">
        <v>41</v>
      </c>
      <c r="F39" s="34" t="s">
        <v>95</v>
      </c>
      <c r="G39" s="34"/>
      <c r="H39" s="35">
        <f aca="true" t="shared" si="3" ref="H39:J40">H40</f>
        <v>86.5</v>
      </c>
      <c r="I39" s="35">
        <f t="shared" si="3"/>
        <v>86.5</v>
      </c>
      <c r="J39" s="29">
        <f t="shared" si="3"/>
        <v>86.4</v>
      </c>
      <c r="K39" s="32">
        <f t="shared" si="0"/>
        <v>99.88439306358381</v>
      </c>
    </row>
    <row r="40" spans="1:11" s="2" customFormat="1" ht="90">
      <c r="A40" s="18"/>
      <c r="B40" s="36" t="s">
        <v>93</v>
      </c>
      <c r="C40" s="52">
        <v>992</v>
      </c>
      <c r="D40" s="34" t="s">
        <v>6</v>
      </c>
      <c r="E40" s="34" t="s">
        <v>41</v>
      </c>
      <c r="F40" s="34" t="s">
        <v>96</v>
      </c>
      <c r="G40" s="34"/>
      <c r="H40" s="35">
        <f t="shared" si="3"/>
        <v>86.5</v>
      </c>
      <c r="I40" s="35">
        <f t="shared" si="3"/>
        <v>86.5</v>
      </c>
      <c r="J40" s="35">
        <f t="shared" si="3"/>
        <v>86.4</v>
      </c>
      <c r="K40" s="32">
        <f t="shared" si="0"/>
        <v>99.88439306358381</v>
      </c>
    </row>
    <row r="41" spans="1:11" s="2" customFormat="1" ht="45">
      <c r="A41" s="18"/>
      <c r="B41" s="36" t="s">
        <v>80</v>
      </c>
      <c r="C41" s="52">
        <v>992</v>
      </c>
      <c r="D41" s="34" t="s">
        <v>6</v>
      </c>
      <c r="E41" s="34" t="s">
        <v>41</v>
      </c>
      <c r="F41" s="34" t="s">
        <v>96</v>
      </c>
      <c r="G41" s="34" t="s">
        <v>43</v>
      </c>
      <c r="H41" s="35">
        <v>86.5</v>
      </c>
      <c r="I41" s="35">
        <v>86.5</v>
      </c>
      <c r="J41" s="29">
        <v>86.4</v>
      </c>
      <c r="K41" s="32">
        <f t="shared" si="0"/>
        <v>99.88439306358381</v>
      </c>
    </row>
    <row r="42" spans="1:11" s="2" customFormat="1" ht="74.25" customHeight="1">
      <c r="A42" s="18"/>
      <c r="B42" s="36" t="s">
        <v>152</v>
      </c>
      <c r="C42" s="52">
        <v>992</v>
      </c>
      <c r="D42" s="34" t="s">
        <v>6</v>
      </c>
      <c r="E42" s="34" t="s">
        <v>41</v>
      </c>
      <c r="F42" s="34" t="s">
        <v>94</v>
      </c>
      <c r="G42" s="34"/>
      <c r="H42" s="35">
        <f aca="true" t="shared" si="4" ref="H42:J43">H43</f>
        <v>97.4</v>
      </c>
      <c r="I42" s="35">
        <f t="shared" si="4"/>
        <v>97.4</v>
      </c>
      <c r="J42" s="29">
        <f t="shared" si="4"/>
        <v>94.7</v>
      </c>
      <c r="K42" s="29">
        <f t="shared" si="0"/>
        <v>97.22792607802874</v>
      </c>
    </row>
    <row r="43" spans="1:11" s="2" customFormat="1" ht="30">
      <c r="A43" s="18"/>
      <c r="B43" s="36" t="s">
        <v>62</v>
      </c>
      <c r="C43" s="52">
        <v>992</v>
      </c>
      <c r="D43" s="34" t="s">
        <v>6</v>
      </c>
      <c r="E43" s="34" t="s">
        <v>41</v>
      </c>
      <c r="F43" s="34" t="s">
        <v>97</v>
      </c>
      <c r="G43" s="34"/>
      <c r="H43" s="35">
        <f t="shared" si="4"/>
        <v>97.4</v>
      </c>
      <c r="I43" s="35">
        <f t="shared" si="4"/>
        <v>97.4</v>
      </c>
      <c r="J43" s="29">
        <f t="shared" si="4"/>
        <v>94.7</v>
      </c>
      <c r="K43" s="29">
        <f t="shared" si="0"/>
        <v>97.22792607802874</v>
      </c>
    </row>
    <row r="44" spans="1:11" s="2" customFormat="1" ht="45">
      <c r="A44" s="18"/>
      <c r="B44" s="36" t="s">
        <v>80</v>
      </c>
      <c r="C44" s="52">
        <v>992</v>
      </c>
      <c r="D44" s="34" t="s">
        <v>6</v>
      </c>
      <c r="E44" s="34" t="s">
        <v>41</v>
      </c>
      <c r="F44" s="34" t="s">
        <v>97</v>
      </c>
      <c r="G44" s="34" t="s">
        <v>43</v>
      </c>
      <c r="H44" s="29">
        <v>97.4</v>
      </c>
      <c r="I44" s="29">
        <v>97.4</v>
      </c>
      <c r="J44" s="29">
        <v>94.7</v>
      </c>
      <c r="K44" s="29">
        <f t="shared" si="0"/>
        <v>97.22792607802874</v>
      </c>
    </row>
    <row r="45" spans="1:11" s="2" customFormat="1" ht="75">
      <c r="A45" s="18"/>
      <c r="B45" s="36" t="s">
        <v>153</v>
      </c>
      <c r="C45" s="52">
        <v>992</v>
      </c>
      <c r="D45" s="34" t="s">
        <v>6</v>
      </c>
      <c r="E45" s="34" t="s">
        <v>41</v>
      </c>
      <c r="F45" s="34" t="s">
        <v>100</v>
      </c>
      <c r="G45" s="34"/>
      <c r="H45" s="29">
        <f aca="true" t="shared" si="5" ref="H45:J46">H46</f>
        <v>0.6</v>
      </c>
      <c r="I45" s="29">
        <f t="shared" si="5"/>
        <v>0.6</v>
      </c>
      <c r="J45" s="29">
        <f t="shared" si="5"/>
        <v>0.6</v>
      </c>
      <c r="K45" s="29">
        <f t="shared" si="0"/>
        <v>100</v>
      </c>
    </row>
    <row r="46" spans="1:11" s="2" customFormat="1" ht="30">
      <c r="A46" s="18"/>
      <c r="B46" s="36" t="s">
        <v>62</v>
      </c>
      <c r="C46" s="52">
        <v>992</v>
      </c>
      <c r="D46" s="34" t="s">
        <v>6</v>
      </c>
      <c r="E46" s="34" t="s">
        <v>41</v>
      </c>
      <c r="F46" s="34" t="s">
        <v>101</v>
      </c>
      <c r="G46" s="34"/>
      <c r="H46" s="29">
        <f t="shared" si="5"/>
        <v>0.6</v>
      </c>
      <c r="I46" s="29">
        <f t="shared" si="5"/>
        <v>0.6</v>
      </c>
      <c r="J46" s="29">
        <f t="shared" si="5"/>
        <v>0.6</v>
      </c>
      <c r="K46" s="29">
        <f t="shared" si="0"/>
        <v>100</v>
      </c>
    </row>
    <row r="47" spans="1:11" s="2" customFormat="1" ht="45">
      <c r="A47" s="18"/>
      <c r="B47" s="36" t="s">
        <v>80</v>
      </c>
      <c r="C47" s="52">
        <v>992</v>
      </c>
      <c r="D47" s="34" t="s">
        <v>6</v>
      </c>
      <c r="E47" s="34" t="s">
        <v>41</v>
      </c>
      <c r="F47" s="34" t="s">
        <v>101</v>
      </c>
      <c r="G47" s="34" t="s">
        <v>43</v>
      </c>
      <c r="H47" s="29">
        <v>0.6</v>
      </c>
      <c r="I47" s="29">
        <v>0.6</v>
      </c>
      <c r="J47" s="29">
        <v>0.6</v>
      </c>
      <c r="K47" s="29">
        <f t="shared" si="0"/>
        <v>100</v>
      </c>
    </row>
    <row r="48" spans="1:11" s="2" customFormat="1" ht="60">
      <c r="A48" s="18"/>
      <c r="B48" s="36" t="s">
        <v>154</v>
      </c>
      <c r="C48" s="52">
        <v>992</v>
      </c>
      <c r="D48" s="34" t="s">
        <v>6</v>
      </c>
      <c r="E48" s="34" t="s">
        <v>41</v>
      </c>
      <c r="F48" s="34" t="s">
        <v>127</v>
      </c>
      <c r="G48" s="34"/>
      <c r="H48" s="29">
        <f aca="true" t="shared" si="6" ref="H48:J49">H49</f>
        <v>10</v>
      </c>
      <c r="I48" s="29">
        <f t="shared" si="6"/>
        <v>10</v>
      </c>
      <c r="J48" s="29">
        <f t="shared" si="6"/>
        <v>10</v>
      </c>
      <c r="K48" s="29">
        <f t="shared" si="0"/>
        <v>100</v>
      </c>
    </row>
    <row r="49" spans="1:11" s="2" customFormat="1" ht="30">
      <c r="A49" s="18"/>
      <c r="B49" s="36" t="s">
        <v>62</v>
      </c>
      <c r="C49" s="52">
        <v>992</v>
      </c>
      <c r="D49" s="34" t="s">
        <v>6</v>
      </c>
      <c r="E49" s="34" t="s">
        <v>41</v>
      </c>
      <c r="F49" s="34" t="s">
        <v>128</v>
      </c>
      <c r="G49" s="34"/>
      <c r="H49" s="29">
        <f t="shared" si="6"/>
        <v>10</v>
      </c>
      <c r="I49" s="29">
        <f t="shared" si="6"/>
        <v>10</v>
      </c>
      <c r="J49" s="29">
        <f t="shared" si="6"/>
        <v>10</v>
      </c>
      <c r="K49" s="29">
        <f t="shared" si="0"/>
        <v>100</v>
      </c>
    </row>
    <row r="50" spans="1:11" s="2" customFormat="1" ht="21.75" customHeight="1">
      <c r="A50" s="18"/>
      <c r="B50" s="36" t="s">
        <v>56</v>
      </c>
      <c r="C50" s="52">
        <v>992</v>
      </c>
      <c r="D50" s="34" t="s">
        <v>6</v>
      </c>
      <c r="E50" s="34" t="s">
        <v>41</v>
      </c>
      <c r="F50" s="34" t="s">
        <v>128</v>
      </c>
      <c r="G50" s="34" t="s">
        <v>44</v>
      </c>
      <c r="H50" s="29">
        <v>10</v>
      </c>
      <c r="I50" s="29">
        <v>10</v>
      </c>
      <c r="J50" s="29">
        <v>10</v>
      </c>
      <c r="K50" s="29">
        <f t="shared" si="0"/>
        <v>100</v>
      </c>
    </row>
    <row r="51" spans="1:11" s="2" customFormat="1" ht="15.75">
      <c r="A51" s="18" t="s">
        <v>22</v>
      </c>
      <c r="B51" s="38" t="s">
        <v>63</v>
      </c>
      <c r="C51" s="54">
        <v>992</v>
      </c>
      <c r="D51" s="37" t="s">
        <v>7</v>
      </c>
      <c r="E51" s="37"/>
      <c r="F51" s="37"/>
      <c r="G51" s="37"/>
      <c r="H51" s="39">
        <f aca="true" t="shared" si="7" ref="H51:J54">H52</f>
        <v>201.10000000000002</v>
      </c>
      <c r="I51" s="39">
        <f t="shared" si="7"/>
        <v>201.10000000000002</v>
      </c>
      <c r="J51" s="39">
        <f t="shared" si="7"/>
        <v>201.10000000000002</v>
      </c>
      <c r="K51" s="30">
        <f t="shared" si="0"/>
        <v>100</v>
      </c>
    </row>
    <row r="52" spans="1:11" s="2" customFormat="1" ht="30">
      <c r="A52" s="18"/>
      <c r="B52" s="36" t="s">
        <v>27</v>
      </c>
      <c r="C52" s="52">
        <v>992</v>
      </c>
      <c r="D52" s="34" t="s">
        <v>7</v>
      </c>
      <c r="E52" s="34" t="s">
        <v>8</v>
      </c>
      <c r="F52" s="34"/>
      <c r="G52" s="34"/>
      <c r="H52" s="35">
        <f t="shared" si="7"/>
        <v>201.10000000000002</v>
      </c>
      <c r="I52" s="35">
        <f t="shared" si="7"/>
        <v>201.10000000000002</v>
      </c>
      <c r="J52" s="35">
        <f t="shared" si="7"/>
        <v>201.10000000000002</v>
      </c>
      <c r="K52" s="29">
        <f t="shared" si="0"/>
        <v>100</v>
      </c>
    </row>
    <row r="53" spans="1:11" s="2" customFormat="1" ht="27.75" customHeight="1">
      <c r="A53" s="18"/>
      <c r="B53" s="36" t="s">
        <v>53</v>
      </c>
      <c r="C53" s="52">
        <v>992</v>
      </c>
      <c r="D53" s="34" t="s">
        <v>7</v>
      </c>
      <c r="E53" s="34" t="s">
        <v>8</v>
      </c>
      <c r="F53" s="34" t="s">
        <v>88</v>
      </c>
      <c r="G53" s="34"/>
      <c r="H53" s="35">
        <f t="shared" si="7"/>
        <v>201.10000000000002</v>
      </c>
      <c r="I53" s="35">
        <f t="shared" si="7"/>
        <v>201.10000000000002</v>
      </c>
      <c r="J53" s="35">
        <f t="shared" si="7"/>
        <v>201.10000000000002</v>
      </c>
      <c r="K53" s="29">
        <f t="shared" si="0"/>
        <v>100</v>
      </c>
    </row>
    <row r="54" spans="1:11" s="2" customFormat="1" ht="28.5" customHeight="1">
      <c r="A54" s="18"/>
      <c r="B54" s="33" t="s">
        <v>64</v>
      </c>
      <c r="C54" s="52">
        <v>992</v>
      </c>
      <c r="D54" s="34" t="s">
        <v>7</v>
      </c>
      <c r="E54" s="34" t="s">
        <v>8</v>
      </c>
      <c r="F54" s="34" t="s">
        <v>98</v>
      </c>
      <c r="G54" s="34"/>
      <c r="H54" s="35">
        <f t="shared" si="7"/>
        <v>201.10000000000002</v>
      </c>
      <c r="I54" s="35">
        <f t="shared" si="7"/>
        <v>201.10000000000002</v>
      </c>
      <c r="J54" s="35">
        <f t="shared" si="7"/>
        <v>201.10000000000002</v>
      </c>
      <c r="K54" s="29">
        <f t="shared" si="0"/>
        <v>100</v>
      </c>
    </row>
    <row r="55" spans="1:11" s="2" customFormat="1" ht="45">
      <c r="A55" s="18"/>
      <c r="B55" s="33" t="s">
        <v>65</v>
      </c>
      <c r="C55" s="52">
        <v>992</v>
      </c>
      <c r="D55" s="34" t="s">
        <v>7</v>
      </c>
      <c r="E55" s="34" t="s">
        <v>8</v>
      </c>
      <c r="F55" s="34" t="s">
        <v>99</v>
      </c>
      <c r="G55" s="34"/>
      <c r="H55" s="35">
        <f>H56+H57</f>
        <v>201.10000000000002</v>
      </c>
      <c r="I55" s="35">
        <f>I56+I57</f>
        <v>201.10000000000002</v>
      </c>
      <c r="J55" s="35">
        <f>J56+J57</f>
        <v>201.10000000000002</v>
      </c>
      <c r="K55" s="29">
        <f aca="true" t="shared" si="8" ref="K55:K67">J55/I55*100</f>
        <v>100</v>
      </c>
    </row>
    <row r="56" spans="1:11" s="2" customFormat="1" ht="29.25" customHeight="1">
      <c r="A56" s="18"/>
      <c r="B56" s="33" t="s">
        <v>52</v>
      </c>
      <c r="C56" s="52">
        <v>992</v>
      </c>
      <c r="D56" s="34" t="s">
        <v>7</v>
      </c>
      <c r="E56" s="34" t="s">
        <v>8</v>
      </c>
      <c r="F56" s="34" t="s">
        <v>99</v>
      </c>
      <c r="G56" s="34" t="s">
        <v>42</v>
      </c>
      <c r="H56" s="35">
        <v>190.3</v>
      </c>
      <c r="I56" s="35">
        <v>190.3</v>
      </c>
      <c r="J56" s="35">
        <v>190.3</v>
      </c>
      <c r="K56" s="29">
        <f t="shared" si="8"/>
        <v>100</v>
      </c>
    </row>
    <row r="57" spans="1:11" s="2" customFormat="1" ht="41.25" customHeight="1">
      <c r="A57" s="18"/>
      <c r="B57" s="33" t="s">
        <v>80</v>
      </c>
      <c r="C57" s="52">
        <v>992</v>
      </c>
      <c r="D57" s="34" t="s">
        <v>7</v>
      </c>
      <c r="E57" s="34" t="s">
        <v>8</v>
      </c>
      <c r="F57" s="34" t="s">
        <v>99</v>
      </c>
      <c r="G57" s="34" t="s">
        <v>43</v>
      </c>
      <c r="H57" s="35">
        <v>10.8</v>
      </c>
      <c r="I57" s="35">
        <v>10.8</v>
      </c>
      <c r="J57" s="35">
        <v>10.8</v>
      </c>
      <c r="K57" s="29">
        <f t="shared" si="8"/>
        <v>100</v>
      </c>
    </row>
    <row r="58" spans="1:11" s="2" customFormat="1" ht="29.25" customHeight="1">
      <c r="A58" s="18" t="s">
        <v>23</v>
      </c>
      <c r="B58" s="38" t="s">
        <v>159</v>
      </c>
      <c r="C58" s="54">
        <v>992</v>
      </c>
      <c r="D58" s="37" t="s">
        <v>8</v>
      </c>
      <c r="E58" s="37"/>
      <c r="F58" s="37"/>
      <c r="G58" s="37"/>
      <c r="H58" s="39">
        <f>H59+H63</f>
        <v>1</v>
      </c>
      <c r="I58" s="39">
        <f>I59+I63</f>
        <v>1</v>
      </c>
      <c r="J58" s="39">
        <f>J59+J63</f>
        <v>1</v>
      </c>
      <c r="K58" s="29">
        <f t="shared" si="8"/>
        <v>100</v>
      </c>
    </row>
    <row r="59" spans="1:11" s="2" customFormat="1" ht="18" customHeight="1">
      <c r="A59" s="18"/>
      <c r="B59" s="36" t="s">
        <v>160</v>
      </c>
      <c r="C59" s="52">
        <v>992</v>
      </c>
      <c r="D59" s="34" t="s">
        <v>8</v>
      </c>
      <c r="E59" s="34" t="s">
        <v>33</v>
      </c>
      <c r="F59" s="34"/>
      <c r="G59" s="34"/>
      <c r="H59" s="35">
        <f aca="true" t="shared" si="9" ref="H59:J65">H60</f>
        <v>0.5</v>
      </c>
      <c r="I59" s="35">
        <f t="shared" si="9"/>
        <v>0.5</v>
      </c>
      <c r="J59" s="35">
        <f t="shared" si="9"/>
        <v>0.5</v>
      </c>
      <c r="K59" s="29">
        <f t="shared" si="8"/>
        <v>100</v>
      </c>
    </row>
    <row r="60" spans="1:11" s="2" customFormat="1" ht="75" customHeight="1">
      <c r="A60" s="18"/>
      <c r="B60" s="33" t="s">
        <v>161</v>
      </c>
      <c r="C60" s="52">
        <v>992</v>
      </c>
      <c r="D60" s="34" t="s">
        <v>8</v>
      </c>
      <c r="E60" s="34" t="s">
        <v>33</v>
      </c>
      <c r="F60" s="34" t="s">
        <v>198</v>
      </c>
      <c r="G60" s="34"/>
      <c r="H60" s="35">
        <f t="shared" si="9"/>
        <v>0.5</v>
      </c>
      <c r="I60" s="35">
        <f t="shared" si="9"/>
        <v>0.5</v>
      </c>
      <c r="J60" s="35">
        <f t="shared" si="9"/>
        <v>0.5</v>
      </c>
      <c r="K60" s="29">
        <f t="shared" si="8"/>
        <v>100</v>
      </c>
    </row>
    <row r="61" spans="1:11" s="2" customFormat="1" ht="30" customHeight="1">
      <c r="A61" s="18"/>
      <c r="B61" s="36" t="s">
        <v>62</v>
      </c>
      <c r="C61" s="52">
        <v>992</v>
      </c>
      <c r="D61" s="34" t="s">
        <v>8</v>
      </c>
      <c r="E61" s="34" t="s">
        <v>33</v>
      </c>
      <c r="F61" s="34" t="s">
        <v>199</v>
      </c>
      <c r="G61" s="34"/>
      <c r="H61" s="35">
        <f t="shared" si="9"/>
        <v>0.5</v>
      </c>
      <c r="I61" s="35">
        <f t="shared" si="9"/>
        <v>0.5</v>
      </c>
      <c r="J61" s="35">
        <f t="shared" si="9"/>
        <v>0.5</v>
      </c>
      <c r="K61" s="29">
        <f t="shared" si="8"/>
        <v>100</v>
      </c>
    </row>
    <row r="62" spans="1:11" s="2" customFormat="1" ht="41.25" customHeight="1">
      <c r="A62" s="18"/>
      <c r="B62" s="36" t="s">
        <v>162</v>
      </c>
      <c r="C62" s="52">
        <v>992</v>
      </c>
      <c r="D62" s="34" t="s">
        <v>8</v>
      </c>
      <c r="E62" s="34" t="s">
        <v>33</v>
      </c>
      <c r="F62" s="34" t="s">
        <v>199</v>
      </c>
      <c r="G62" s="34" t="s">
        <v>165</v>
      </c>
      <c r="H62" s="35">
        <v>0.5</v>
      </c>
      <c r="I62" s="35">
        <v>0.5</v>
      </c>
      <c r="J62" s="35">
        <v>0.5</v>
      </c>
      <c r="K62" s="29">
        <f t="shared" si="8"/>
        <v>100</v>
      </c>
    </row>
    <row r="63" spans="1:11" s="2" customFormat="1" ht="41.25" customHeight="1">
      <c r="A63" s="18"/>
      <c r="B63" s="33" t="s">
        <v>163</v>
      </c>
      <c r="C63" s="52">
        <v>992</v>
      </c>
      <c r="D63" s="40" t="s">
        <v>8</v>
      </c>
      <c r="E63" s="40" t="s">
        <v>166</v>
      </c>
      <c r="F63" s="40"/>
      <c r="G63" s="40"/>
      <c r="H63" s="35">
        <f t="shared" si="9"/>
        <v>0.5</v>
      </c>
      <c r="I63" s="35">
        <f t="shared" si="9"/>
        <v>0.5</v>
      </c>
      <c r="J63" s="35">
        <f t="shared" si="9"/>
        <v>0.5</v>
      </c>
      <c r="K63" s="29">
        <f t="shared" si="8"/>
        <v>100</v>
      </c>
    </row>
    <row r="64" spans="1:11" s="2" customFormat="1" ht="105.75" customHeight="1">
      <c r="A64" s="18"/>
      <c r="B64" s="33" t="s">
        <v>164</v>
      </c>
      <c r="C64" s="52">
        <v>992</v>
      </c>
      <c r="D64" s="40" t="s">
        <v>8</v>
      </c>
      <c r="E64" s="40" t="s">
        <v>166</v>
      </c>
      <c r="F64" s="40" t="s">
        <v>200</v>
      </c>
      <c r="G64" s="40"/>
      <c r="H64" s="35">
        <f t="shared" si="9"/>
        <v>0.5</v>
      </c>
      <c r="I64" s="35">
        <f t="shared" si="9"/>
        <v>0.5</v>
      </c>
      <c r="J64" s="35">
        <f t="shared" si="9"/>
        <v>0.5</v>
      </c>
      <c r="K64" s="29">
        <f t="shared" si="8"/>
        <v>100</v>
      </c>
    </row>
    <row r="65" spans="1:11" s="2" customFormat="1" ht="31.5" customHeight="1">
      <c r="A65" s="18"/>
      <c r="B65" s="36" t="s">
        <v>62</v>
      </c>
      <c r="C65" s="52">
        <v>992</v>
      </c>
      <c r="D65" s="40" t="s">
        <v>8</v>
      </c>
      <c r="E65" s="40" t="s">
        <v>166</v>
      </c>
      <c r="F65" s="40" t="s">
        <v>201</v>
      </c>
      <c r="G65" s="40"/>
      <c r="H65" s="35">
        <f t="shared" si="9"/>
        <v>0.5</v>
      </c>
      <c r="I65" s="35">
        <f t="shared" si="9"/>
        <v>0.5</v>
      </c>
      <c r="J65" s="35">
        <f t="shared" si="9"/>
        <v>0.5</v>
      </c>
      <c r="K65" s="29">
        <f t="shared" si="8"/>
        <v>100</v>
      </c>
    </row>
    <row r="66" spans="1:11" s="2" customFormat="1" ht="41.25" customHeight="1">
      <c r="A66" s="18"/>
      <c r="B66" s="36" t="s">
        <v>162</v>
      </c>
      <c r="C66" s="52">
        <v>992</v>
      </c>
      <c r="D66" s="40" t="s">
        <v>8</v>
      </c>
      <c r="E66" s="40" t="s">
        <v>166</v>
      </c>
      <c r="F66" s="40" t="s">
        <v>201</v>
      </c>
      <c r="G66" s="40" t="s">
        <v>165</v>
      </c>
      <c r="H66" s="35">
        <v>0.5</v>
      </c>
      <c r="I66" s="35">
        <v>0.5</v>
      </c>
      <c r="J66" s="35">
        <v>0.5</v>
      </c>
      <c r="K66" s="29">
        <f t="shared" si="8"/>
        <v>100</v>
      </c>
    </row>
    <row r="67" spans="1:11" s="9" customFormat="1" ht="15.75">
      <c r="A67" s="27" t="s">
        <v>135</v>
      </c>
      <c r="B67" s="38" t="s">
        <v>34</v>
      </c>
      <c r="C67" s="53">
        <v>992</v>
      </c>
      <c r="D67" s="41" t="s">
        <v>9</v>
      </c>
      <c r="E67" s="41"/>
      <c r="F67" s="41"/>
      <c r="G67" s="41"/>
      <c r="H67" s="39">
        <f>H68+H83</f>
        <v>7424.799999999999</v>
      </c>
      <c r="I67" s="39">
        <f>I68+I83</f>
        <v>7424.799999999999</v>
      </c>
      <c r="J67" s="39">
        <f>J68+J83</f>
        <v>6016.2</v>
      </c>
      <c r="K67" s="30">
        <f t="shared" si="8"/>
        <v>81.0284452106454</v>
      </c>
    </row>
    <row r="68" spans="1:11" s="9" customFormat="1" ht="15.75">
      <c r="A68" s="27"/>
      <c r="B68" s="36" t="s">
        <v>66</v>
      </c>
      <c r="C68" s="52">
        <v>992</v>
      </c>
      <c r="D68" s="42" t="s">
        <v>9</v>
      </c>
      <c r="E68" s="42" t="s">
        <v>10</v>
      </c>
      <c r="F68" s="41"/>
      <c r="G68" s="41"/>
      <c r="H68" s="35">
        <f>H69+H74+H77+H80</f>
        <v>7424.299999999999</v>
      </c>
      <c r="I68" s="35">
        <f>I69+I74+I77+I80</f>
        <v>7424.299999999999</v>
      </c>
      <c r="J68" s="35">
        <f>J69+J74+J77+J80</f>
        <v>6015.7</v>
      </c>
      <c r="K68" s="29">
        <f aca="true" t="shared" si="10" ref="K68:K74">J68/I68*100</f>
        <v>81.02716754441497</v>
      </c>
    </row>
    <row r="69" spans="1:11" s="9" customFormat="1" ht="60">
      <c r="A69" s="27"/>
      <c r="B69" s="36" t="s">
        <v>179</v>
      </c>
      <c r="C69" s="52">
        <v>992</v>
      </c>
      <c r="D69" s="42" t="s">
        <v>9</v>
      </c>
      <c r="E69" s="42" t="s">
        <v>10</v>
      </c>
      <c r="F69" s="42" t="s">
        <v>186</v>
      </c>
      <c r="G69" s="42"/>
      <c r="H69" s="35">
        <f>H70</f>
        <v>5963.9</v>
      </c>
      <c r="I69" s="35">
        <f>I70</f>
        <v>5963.9</v>
      </c>
      <c r="J69" s="35">
        <f>J70</f>
        <v>5637.2</v>
      </c>
      <c r="K69" s="29">
        <f t="shared" si="10"/>
        <v>94.5220409463606</v>
      </c>
    </row>
    <row r="70" spans="1:11" s="9" customFormat="1" ht="75">
      <c r="A70" s="27"/>
      <c r="B70" s="43" t="s">
        <v>180</v>
      </c>
      <c r="C70" s="52">
        <v>992</v>
      </c>
      <c r="D70" s="42" t="s">
        <v>9</v>
      </c>
      <c r="E70" s="42" t="s">
        <v>10</v>
      </c>
      <c r="F70" s="42" t="s">
        <v>187</v>
      </c>
      <c r="G70" s="42"/>
      <c r="H70" s="35">
        <f>H73</f>
        <v>5963.9</v>
      </c>
      <c r="I70" s="35">
        <f>I73</f>
        <v>5963.9</v>
      </c>
      <c r="J70" s="35">
        <f>J73</f>
        <v>5637.2</v>
      </c>
      <c r="K70" s="29">
        <f t="shared" si="10"/>
        <v>94.5220409463606</v>
      </c>
    </row>
    <row r="71" spans="1:11" s="9" customFormat="1" ht="90">
      <c r="A71" s="27"/>
      <c r="B71" s="43" t="s">
        <v>181</v>
      </c>
      <c r="C71" s="52">
        <v>992</v>
      </c>
      <c r="D71" s="42" t="s">
        <v>9</v>
      </c>
      <c r="E71" s="42" t="s">
        <v>10</v>
      </c>
      <c r="F71" s="42" t="s">
        <v>188</v>
      </c>
      <c r="G71" s="42"/>
      <c r="H71" s="35">
        <f aca="true" t="shared" si="11" ref="H71:J72">H72</f>
        <v>5963.9</v>
      </c>
      <c r="I71" s="35">
        <f t="shared" si="11"/>
        <v>5963.9</v>
      </c>
      <c r="J71" s="35">
        <f t="shared" si="11"/>
        <v>5637.2</v>
      </c>
      <c r="K71" s="29">
        <f t="shared" si="10"/>
        <v>94.5220409463606</v>
      </c>
    </row>
    <row r="72" spans="1:11" s="9" customFormat="1" ht="45">
      <c r="A72" s="27"/>
      <c r="B72" s="43" t="s">
        <v>182</v>
      </c>
      <c r="C72" s="52">
        <v>992</v>
      </c>
      <c r="D72" s="42" t="s">
        <v>9</v>
      </c>
      <c r="E72" s="42" t="s">
        <v>10</v>
      </c>
      <c r="F72" s="42" t="s">
        <v>189</v>
      </c>
      <c r="G72" s="42"/>
      <c r="H72" s="35">
        <f t="shared" si="11"/>
        <v>5963.9</v>
      </c>
      <c r="I72" s="35">
        <f t="shared" si="11"/>
        <v>5963.9</v>
      </c>
      <c r="J72" s="35">
        <f t="shared" si="11"/>
        <v>5637.2</v>
      </c>
      <c r="K72" s="29">
        <f t="shared" si="10"/>
        <v>94.5220409463606</v>
      </c>
    </row>
    <row r="73" spans="1:11" s="9" customFormat="1" ht="45">
      <c r="A73" s="27"/>
      <c r="B73" s="36" t="s">
        <v>162</v>
      </c>
      <c r="C73" s="52">
        <v>992</v>
      </c>
      <c r="D73" s="42" t="s">
        <v>9</v>
      </c>
      <c r="E73" s="42" t="s">
        <v>10</v>
      </c>
      <c r="F73" s="42" t="s">
        <v>189</v>
      </c>
      <c r="G73" s="42" t="s">
        <v>165</v>
      </c>
      <c r="H73" s="35">
        <v>5963.9</v>
      </c>
      <c r="I73" s="35">
        <v>5963.9</v>
      </c>
      <c r="J73" s="35">
        <v>5637.2</v>
      </c>
      <c r="K73" s="29">
        <f t="shared" si="10"/>
        <v>94.5220409463606</v>
      </c>
    </row>
    <row r="74" spans="1:11" s="9" customFormat="1" ht="30">
      <c r="A74" s="27"/>
      <c r="B74" s="43" t="s">
        <v>67</v>
      </c>
      <c r="C74" s="52">
        <v>992</v>
      </c>
      <c r="D74" s="42" t="s">
        <v>9</v>
      </c>
      <c r="E74" s="42" t="s">
        <v>10</v>
      </c>
      <c r="F74" s="42" t="s">
        <v>102</v>
      </c>
      <c r="G74" s="42"/>
      <c r="H74" s="35">
        <f aca="true" t="shared" si="12" ref="H74:J75">H75</f>
        <v>1098.2</v>
      </c>
      <c r="I74" s="35">
        <f t="shared" si="12"/>
        <v>1098.2</v>
      </c>
      <c r="J74" s="35">
        <f t="shared" si="12"/>
        <v>289.1</v>
      </c>
      <c r="K74" s="29">
        <f t="shared" si="10"/>
        <v>26.324895283190674</v>
      </c>
    </row>
    <row r="75" spans="1:11" s="9" customFormat="1" ht="90">
      <c r="A75" s="27"/>
      <c r="B75" s="43" t="s">
        <v>68</v>
      </c>
      <c r="C75" s="52">
        <v>992</v>
      </c>
      <c r="D75" s="42" t="s">
        <v>9</v>
      </c>
      <c r="E75" s="42" t="s">
        <v>10</v>
      </c>
      <c r="F75" s="42" t="s">
        <v>103</v>
      </c>
      <c r="G75" s="42"/>
      <c r="H75" s="35">
        <f t="shared" si="12"/>
        <v>1098.2</v>
      </c>
      <c r="I75" s="35">
        <f t="shared" si="12"/>
        <v>1098.2</v>
      </c>
      <c r="J75" s="35">
        <f t="shared" si="12"/>
        <v>289.1</v>
      </c>
      <c r="K75" s="29">
        <f aca="true" t="shared" si="13" ref="K75:K92">J75/I75*100</f>
        <v>26.324895283190674</v>
      </c>
    </row>
    <row r="76" spans="1:11" s="9" customFormat="1" ht="45">
      <c r="A76" s="27"/>
      <c r="B76" s="36" t="s">
        <v>162</v>
      </c>
      <c r="C76" s="52">
        <v>992</v>
      </c>
      <c r="D76" s="42" t="s">
        <v>9</v>
      </c>
      <c r="E76" s="42" t="s">
        <v>10</v>
      </c>
      <c r="F76" s="42" t="s">
        <v>103</v>
      </c>
      <c r="G76" s="42" t="s">
        <v>165</v>
      </c>
      <c r="H76" s="35">
        <v>1098.2</v>
      </c>
      <c r="I76" s="35">
        <v>1098.2</v>
      </c>
      <c r="J76" s="35">
        <v>289.1</v>
      </c>
      <c r="K76" s="29">
        <f t="shared" si="13"/>
        <v>26.324895283190674</v>
      </c>
    </row>
    <row r="77" spans="1:11" s="9" customFormat="1" ht="75">
      <c r="A77" s="27"/>
      <c r="B77" s="33" t="s">
        <v>183</v>
      </c>
      <c r="C77" s="52">
        <v>992</v>
      </c>
      <c r="D77" s="42" t="s">
        <v>9</v>
      </c>
      <c r="E77" s="42" t="s">
        <v>10</v>
      </c>
      <c r="F77" s="40" t="s">
        <v>190</v>
      </c>
      <c r="G77" s="40"/>
      <c r="H77" s="35">
        <f aca="true" t="shared" si="14" ref="H77:J78">H78</f>
        <v>0.5</v>
      </c>
      <c r="I77" s="35">
        <f t="shared" si="14"/>
        <v>0.5</v>
      </c>
      <c r="J77" s="35">
        <f t="shared" si="14"/>
        <v>0.5</v>
      </c>
      <c r="K77" s="29">
        <f t="shared" si="13"/>
        <v>100</v>
      </c>
    </row>
    <row r="78" spans="1:11" s="9" customFormat="1" ht="30">
      <c r="A78" s="27"/>
      <c r="B78" s="36" t="s">
        <v>62</v>
      </c>
      <c r="C78" s="52">
        <v>992</v>
      </c>
      <c r="D78" s="42" t="s">
        <v>9</v>
      </c>
      <c r="E78" s="42" t="s">
        <v>10</v>
      </c>
      <c r="F78" s="40" t="s">
        <v>191</v>
      </c>
      <c r="G78" s="40"/>
      <c r="H78" s="35">
        <f t="shared" si="14"/>
        <v>0.5</v>
      </c>
      <c r="I78" s="35">
        <f t="shared" si="14"/>
        <v>0.5</v>
      </c>
      <c r="J78" s="35">
        <f t="shared" si="14"/>
        <v>0.5</v>
      </c>
      <c r="K78" s="29">
        <f t="shared" si="13"/>
        <v>100</v>
      </c>
    </row>
    <row r="79" spans="1:11" s="9" customFormat="1" ht="45">
      <c r="A79" s="27"/>
      <c r="B79" s="36" t="s">
        <v>162</v>
      </c>
      <c r="C79" s="52">
        <v>992</v>
      </c>
      <c r="D79" s="42" t="s">
        <v>9</v>
      </c>
      <c r="E79" s="42" t="s">
        <v>10</v>
      </c>
      <c r="F79" s="40" t="s">
        <v>191</v>
      </c>
      <c r="G79" s="40" t="s">
        <v>165</v>
      </c>
      <c r="H79" s="35">
        <v>0.5</v>
      </c>
      <c r="I79" s="35">
        <v>0.5</v>
      </c>
      <c r="J79" s="35">
        <v>0.5</v>
      </c>
      <c r="K79" s="29">
        <f t="shared" si="13"/>
        <v>100</v>
      </c>
    </row>
    <row r="80" spans="1:11" s="9" customFormat="1" ht="75">
      <c r="A80" s="27"/>
      <c r="B80" s="36" t="s">
        <v>184</v>
      </c>
      <c r="C80" s="52">
        <v>992</v>
      </c>
      <c r="D80" s="42" t="s">
        <v>9</v>
      </c>
      <c r="E80" s="42" t="s">
        <v>10</v>
      </c>
      <c r="F80" s="42" t="s">
        <v>138</v>
      </c>
      <c r="G80" s="42"/>
      <c r="H80" s="56">
        <f aca="true" t="shared" si="15" ref="H80:J81">H81</f>
        <v>361.7</v>
      </c>
      <c r="I80" s="56">
        <f t="shared" si="15"/>
        <v>361.7</v>
      </c>
      <c r="J80" s="56">
        <f t="shared" si="15"/>
        <v>88.9</v>
      </c>
      <c r="K80" s="29">
        <f t="shared" si="13"/>
        <v>24.578379872822783</v>
      </c>
    </row>
    <row r="81" spans="1:11" s="9" customFormat="1" ht="30">
      <c r="A81" s="27"/>
      <c r="B81" s="36" t="s">
        <v>62</v>
      </c>
      <c r="C81" s="52">
        <v>992</v>
      </c>
      <c r="D81" s="42" t="s">
        <v>9</v>
      </c>
      <c r="E81" s="42" t="s">
        <v>10</v>
      </c>
      <c r="F81" s="42" t="s">
        <v>137</v>
      </c>
      <c r="G81" s="42"/>
      <c r="H81" s="35">
        <f t="shared" si="15"/>
        <v>361.7</v>
      </c>
      <c r="I81" s="35">
        <f t="shared" si="15"/>
        <v>361.7</v>
      </c>
      <c r="J81" s="35">
        <f t="shared" si="15"/>
        <v>88.9</v>
      </c>
      <c r="K81" s="29">
        <f t="shared" si="13"/>
        <v>24.578379872822783</v>
      </c>
    </row>
    <row r="82" spans="1:11" s="9" customFormat="1" ht="45">
      <c r="A82" s="27"/>
      <c r="B82" s="36" t="s">
        <v>162</v>
      </c>
      <c r="C82" s="52">
        <v>992</v>
      </c>
      <c r="D82" s="42" t="s">
        <v>9</v>
      </c>
      <c r="E82" s="42" t="s">
        <v>10</v>
      </c>
      <c r="F82" s="42" t="s">
        <v>137</v>
      </c>
      <c r="G82" s="42" t="s">
        <v>165</v>
      </c>
      <c r="H82" s="35">
        <v>361.7</v>
      </c>
      <c r="I82" s="35">
        <v>361.7</v>
      </c>
      <c r="J82" s="35">
        <v>88.9</v>
      </c>
      <c r="K82" s="29">
        <f t="shared" si="13"/>
        <v>24.578379872822783</v>
      </c>
    </row>
    <row r="83" spans="1:11" s="9" customFormat="1" ht="30">
      <c r="A83" s="27"/>
      <c r="B83" s="33" t="s">
        <v>40</v>
      </c>
      <c r="C83" s="52">
        <v>992</v>
      </c>
      <c r="D83" s="42" t="s">
        <v>9</v>
      </c>
      <c r="E83" s="42" t="s">
        <v>32</v>
      </c>
      <c r="F83" s="42"/>
      <c r="G83" s="42"/>
      <c r="H83" s="35">
        <f aca="true" t="shared" si="16" ref="H83:J85">H84</f>
        <v>0.5</v>
      </c>
      <c r="I83" s="35">
        <f t="shared" si="16"/>
        <v>0.5</v>
      </c>
      <c r="J83" s="35">
        <f t="shared" si="16"/>
        <v>0.5</v>
      </c>
      <c r="K83" s="29">
        <f t="shared" si="13"/>
        <v>100</v>
      </c>
    </row>
    <row r="84" spans="1:11" s="9" customFormat="1" ht="75">
      <c r="A84" s="27"/>
      <c r="B84" s="36" t="s">
        <v>185</v>
      </c>
      <c r="C84" s="52">
        <v>992</v>
      </c>
      <c r="D84" s="42" t="s">
        <v>9</v>
      </c>
      <c r="E84" s="42" t="s">
        <v>32</v>
      </c>
      <c r="F84" s="40" t="s">
        <v>104</v>
      </c>
      <c r="G84" s="42"/>
      <c r="H84" s="35">
        <f t="shared" si="16"/>
        <v>0.5</v>
      </c>
      <c r="I84" s="35">
        <f t="shared" si="16"/>
        <v>0.5</v>
      </c>
      <c r="J84" s="35">
        <f t="shared" si="16"/>
        <v>0.5</v>
      </c>
      <c r="K84" s="29">
        <f t="shared" si="13"/>
        <v>100</v>
      </c>
    </row>
    <row r="85" spans="1:11" s="9" customFormat="1" ht="30">
      <c r="A85" s="27"/>
      <c r="B85" s="36" t="s">
        <v>62</v>
      </c>
      <c r="C85" s="52">
        <v>992</v>
      </c>
      <c r="D85" s="42" t="s">
        <v>9</v>
      </c>
      <c r="E85" s="42" t="s">
        <v>32</v>
      </c>
      <c r="F85" s="42" t="s">
        <v>105</v>
      </c>
      <c r="G85" s="42"/>
      <c r="H85" s="35">
        <f t="shared" si="16"/>
        <v>0.5</v>
      </c>
      <c r="I85" s="35">
        <f t="shared" si="16"/>
        <v>0.5</v>
      </c>
      <c r="J85" s="35">
        <f t="shared" si="16"/>
        <v>0.5</v>
      </c>
      <c r="K85" s="29">
        <f t="shared" si="13"/>
        <v>100</v>
      </c>
    </row>
    <row r="86" spans="1:11" s="9" customFormat="1" ht="45">
      <c r="A86" s="27"/>
      <c r="B86" s="36" t="s">
        <v>162</v>
      </c>
      <c r="C86" s="52">
        <v>992</v>
      </c>
      <c r="D86" s="42" t="s">
        <v>9</v>
      </c>
      <c r="E86" s="42" t="s">
        <v>32</v>
      </c>
      <c r="F86" s="42" t="s">
        <v>105</v>
      </c>
      <c r="G86" s="42" t="s">
        <v>165</v>
      </c>
      <c r="H86" s="35">
        <v>0.5</v>
      </c>
      <c r="I86" s="35">
        <v>0.5</v>
      </c>
      <c r="J86" s="35">
        <v>0.5</v>
      </c>
      <c r="K86" s="29">
        <f t="shared" si="13"/>
        <v>100</v>
      </c>
    </row>
    <row r="87" spans="1:11" s="9" customFormat="1" ht="15.75">
      <c r="A87" s="27" t="s">
        <v>13</v>
      </c>
      <c r="B87" s="44" t="s">
        <v>11</v>
      </c>
      <c r="C87" s="53">
        <v>992</v>
      </c>
      <c r="D87" s="41" t="s">
        <v>12</v>
      </c>
      <c r="E87" s="42"/>
      <c r="F87" s="42"/>
      <c r="G87" s="40"/>
      <c r="H87" s="39">
        <f>H88+H92</f>
        <v>1363.7</v>
      </c>
      <c r="I87" s="39">
        <f>I88+I92</f>
        <v>1363.7</v>
      </c>
      <c r="J87" s="39">
        <f>J88+J92</f>
        <v>1359.7</v>
      </c>
      <c r="K87" s="31">
        <f t="shared" si="13"/>
        <v>99.70668035491677</v>
      </c>
    </row>
    <row r="88" spans="1:11" s="2" customFormat="1" ht="15.75">
      <c r="A88" s="18"/>
      <c r="B88" s="33" t="s">
        <v>28</v>
      </c>
      <c r="C88" s="52">
        <v>992</v>
      </c>
      <c r="D88" s="40" t="s">
        <v>12</v>
      </c>
      <c r="E88" s="40" t="s">
        <v>8</v>
      </c>
      <c r="F88" s="42"/>
      <c r="G88" s="40"/>
      <c r="H88" s="35">
        <f>H89</f>
        <v>181.7</v>
      </c>
      <c r="I88" s="35">
        <f>I89</f>
        <v>181.7</v>
      </c>
      <c r="J88" s="35">
        <f>J89</f>
        <v>177.7</v>
      </c>
      <c r="K88" s="32">
        <f t="shared" si="13"/>
        <v>97.79856906989544</v>
      </c>
    </row>
    <row r="89" spans="1:11" s="2" customFormat="1" ht="30">
      <c r="A89" s="18"/>
      <c r="B89" s="33" t="s">
        <v>70</v>
      </c>
      <c r="C89" s="52">
        <v>992</v>
      </c>
      <c r="D89" s="40" t="s">
        <v>12</v>
      </c>
      <c r="E89" s="40" t="s">
        <v>8</v>
      </c>
      <c r="F89" s="40" t="s">
        <v>106</v>
      </c>
      <c r="G89" s="40"/>
      <c r="H89" s="35">
        <f>H91</f>
        <v>181.7</v>
      </c>
      <c r="I89" s="35">
        <f>I91</f>
        <v>181.7</v>
      </c>
      <c r="J89" s="35">
        <f>J91</f>
        <v>177.7</v>
      </c>
      <c r="K89" s="32">
        <f t="shared" si="13"/>
        <v>97.79856906989544</v>
      </c>
    </row>
    <row r="90" spans="1:11" s="2" customFormat="1" ht="15.75">
      <c r="A90" s="18"/>
      <c r="B90" s="33" t="s">
        <v>20</v>
      </c>
      <c r="C90" s="52">
        <v>992</v>
      </c>
      <c r="D90" s="40" t="s">
        <v>12</v>
      </c>
      <c r="E90" s="40" t="s">
        <v>8</v>
      </c>
      <c r="F90" s="40" t="s">
        <v>107</v>
      </c>
      <c r="G90" s="40"/>
      <c r="H90" s="35">
        <f>H91</f>
        <v>181.7</v>
      </c>
      <c r="I90" s="35">
        <f>I91</f>
        <v>181.7</v>
      </c>
      <c r="J90" s="35">
        <f>J91</f>
        <v>177.7</v>
      </c>
      <c r="K90" s="32">
        <f t="shared" si="13"/>
        <v>97.79856906989544</v>
      </c>
    </row>
    <row r="91" spans="1:11" s="2" customFormat="1" ht="45">
      <c r="A91" s="18" t="s">
        <v>24</v>
      </c>
      <c r="B91" s="36" t="s">
        <v>80</v>
      </c>
      <c r="C91" s="52">
        <v>992</v>
      </c>
      <c r="D91" s="40" t="s">
        <v>12</v>
      </c>
      <c r="E91" s="40" t="s">
        <v>8</v>
      </c>
      <c r="F91" s="40" t="s">
        <v>107</v>
      </c>
      <c r="G91" s="40" t="s">
        <v>43</v>
      </c>
      <c r="H91" s="35">
        <v>181.7</v>
      </c>
      <c r="I91" s="35">
        <v>181.7</v>
      </c>
      <c r="J91" s="35">
        <v>177.7</v>
      </c>
      <c r="K91" s="32">
        <f t="shared" si="13"/>
        <v>97.79856906989544</v>
      </c>
    </row>
    <row r="92" spans="1:11" s="2" customFormat="1" ht="29.25" customHeight="1">
      <c r="A92" s="18"/>
      <c r="B92" s="36" t="s">
        <v>71</v>
      </c>
      <c r="C92" s="52">
        <v>992</v>
      </c>
      <c r="D92" s="45" t="s">
        <v>12</v>
      </c>
      <c r="E92" s="45" t="s">
        <v>12</v>
      </c>
      <c r="F92" s="45"/>
      <c r="G92" s="45"/>
      <c r="H92" s="35">
        <f>H93+H96</f>
        <v>1182</v>
      </c>
      <c r="I92" s="35">
        <f>I93+I96</f>
        <v>1182</v>
      </c>
      <c r="J92" s="35">
        <f>J93+J96</f>
        <v>1182</v>
      </c>
      <c r="K92" s="32">
        <f t="shared" si="13"/>
        <v>100</v>
      </c>
    </row>
    <row r="93" spans="1:11" s="2" customFormat="1" ht="30">
      <c r="A93" s="18"/>
      <c r="B93" s="36" t="s">
        <v>72</v>
      </c>
      <c r="C93" s="52">
        <v>992</v>
      </c>
      <c r="D93" s="45" t="s">
        <v>12</v>
      </c>
      <c r="E93" s="45" t="s">
        <v>12</v>
      </c>
      <c r="F93" s="45" t="s">
        <v>108</v>
      </c>
      <c r="G93" s="45"/>
      <c r="H93" s="35">
        <f aca="true" t="shared" si="17" ref="H93:J94">H94</f>
        <v>932</v>
      </c>
      <c r="I93" s="35">
        <f t="shared" si="17"/>
        <v>932</v>
      </c>
      <c r="J93" s="35">
        <f t="shared" si="17"/>
        <v>932</v>
      </c>
      <c r="K93" s="32">
        <f aca="true" t="shared" si="18" ref="K93:K113">J93/I93*100</f>
        <v>100</v>
      </c>
    </row>
    <row r="94" spans="1:11" s="2" customFormat="1" ht="45">
      <c r="A94" s="18"/>
      <c r="B94" s="36" t="s">
        <v>73</v>
      </c>
      <c r="C94" s="52">
        <v>992</v>
      </c>
      <c r="D94" s="45" t="s">
        <v>12</v>
      </c>
      <c r="E94" s="45" t="s">
        <v>12</v>
      </c>
      <c r="F94" s="45" t="s">
        <v>109</v>
      </c>
      <c r="G94" s="45"/>
      <c r="H94" s="35">
        <f t="shared" si="17"/>
        <v>932</v>
      </c>
      <c r="I94" s="35">
        <f t="shared" si="17"/>
        <v>932</v>
      </c>
      <c r="J94" s="35">
        <f t="shared" si="17"/>
        <v>932</v>
      </c>
      <c r="K94" s="32">
        <f>J94/I94*100</f>
        <v>100</v>
      </c>
    </row>
    <row r="95" spans="1:11" s="2" customFormat="1" ht="45">
      <c r="A95" s="18"/>
      <c r="B95" s="36" t="s">
        <v>74</v>
      </c>
      <c r="C95" s="52">
        <v>992</v>
      </c>
      <c r="D95" s="45" t="s">
        <v>12</v>
      </c>
      <c r="E95" s="45" t="s">
        <v>12</v>
      </c>
      <c r="F95" s="45" t="s">
        <v>109</v>
      </c>
      <c r="G95" s="45" t="s">
        <v>75</v>
      </c>
      <c r="H95" s="35">
        <v>932</v>
      </c>
      <c r="I95" s="35">
        <v>932</v>
      </c>
      <c r="J95" s="35">
        <v>932</v>
      </c>
      <c r="K95" s="32">
        <f>J95/I95*100</f>
        <v>100</v>
      </c>
    </row>
    <row r="96" spans="1:11" s="2" customFormat="1" ht="75">
      <c r="A96" s="18"/>
      <c r="B96" s="36" t="s">
        <v>168</v>
      </c>
      <c r="C96" s="52">
        <v>992</v>
      </c>
      <c r="D96" s="45" t="s">
        <v>12</v>
      </c>
      <c r="E96" s="45" t="s">
        <v>12</v>
      </c>
      <c r="F96" s="45" t="s">
        <v>169</v>
      </c>
      <c r="G96" s="45"/>
      <c r="H96" s="35">
        <f aca="true" t="shared" si="19" ref="H96:J97">H97</f>
        <v>250</v>
      </c>
      <c r="I96" s="35">
        <f t="shared" si="19"/>
        <v>250</v>
      </c>
      <c r="J96" s="35">
        <f t="shared" si="19"/>
        <v>250</v>
      </c>
      <c r="K96" s="32">
        <f>J96/I96*100</f>
        <v>100</v>
      </c>
    </row>
    <row r="97" spans="1:11" s="2" customFormat="1" ht="30">
      <c r="A97" s="18"/>
      <c r="B97" s="36" t="s">
        <v>62</v>
      </c>
      <c r="C97" s="52">
        <v>992</v>
      </c>
      <c r="D97" s="45" t="s">
        <v>12</v>
      </c>
      <c r="E97" s="45" t="s">
        <v>12</v>
      </c>
      <c r="F97" s="45" t="s">
        <v>170</v>
      </c>
      <c r="G97" s="45"/>
      <c r="H97" s="35">
        <f t="shared" si="19"/>
        <v>250</v>
      </c>
      <c r="I97" s="35">
        <f t="shared" si="19"/>
        <v>250</v>
      </c>
      <c r="J97" s="35">
        <f t="shared" si="19"/>
        <v>250</v>
      </c>
      <c r="K97" s="32">
        <f>J97/I97*100</f>
        <v>100</v>
      </c>
    </row>
    <row r="98" spans="1:11" s="2" customFormat="1" ht="45">
      <c r="A98" s="18"/>
      <c r="B98" s="36" t="s">
        <v>74</v>
      </c>
      <c r="C98" s="52">
        <v>992</v>
      </c>
      <c r="D98" s="45" t="s">
        <v>12</v>
      </c>
      <c r="E98" s="45" t="s">
        <v>12</v>
      </c>
      <c r="F98" s="45" t="s">
        <v>170</v>
      </c>
      <c r="G98" s="45" t="s">
        <v>75</v>
      </c>
      <c r="H98" s="35">
        <v>250</v>
      </c>
      <c r="I98" s="35">
        <v>250</v>
      </c>
      <c r="J98" s="35">
        <v>250</v>
      </c>
      <c r="K98" s="32">
        <f>J98/I98*100</f>
        <v>100</v>
      </c>
    </row>
    <row r="99" spans="1:11" s="2" customFormat="1" ht="15.75">
      <c r="A99" s="18" t="s">
        <v>24</v>
      </c>
      <c r="B99" s="44" t="s">
        <v>35</v>
      </c>
      <c r="C99" s="53">
        <v>992</v>
      </c>
      <c r="D99" s="41" t="s">
        <v>26</v>
      </c>
      <c r="E99" s="41"/>
      <c r="F99" s="41"/>
      <c r="G99" s="41"/>
      <c r="H99" s="39">
        <f aca="true" t="shared" si="20" ref="H99:J102">H100</f>
        <v>5</v>
      </c>
      <c r="I99" s="39">
        <f t="shared" si="20"/>
        <v>5</v>
      </c>
      <c r="J99" s="39">
        <f t="shared" si="20"/>
        <v>5</v>
      </c>
      <c r="K99" s="31">
        <f t="shared" si="18"/>
        <v>100</v>
      </c>
    </row>
    <row r="100" spans="1:11" s="2" customFormat="1" ht="30">
      <c r="A100" s="18"/>
      <c r="B100" s="33" t="s">
        <v>36</v>
      </c>
      <c r="C100" s="52">
        <v>992</v>
      </c>
      <c r="D100" s="40" t="s">
        <v>26</v>
      </c>
      <c r="E100" s="40" t="s">
        <v>26</v>
      </c>
      <c r="F100" s="40"/>
      <c r="G100" s="40"/>
      <c r="H100" s="35">
        <f t="shared" si="20"/>
        <v>5</v>
      </c>
      <c r="I100" s="35">
        <f t="shared" si="20"/>
        <v>5</v>
      </c>
      <c r="J100" s="35">
        <f t="shared" si="20"/>
        <v>5</v>
      </c>
      <c r="K100" s="32">
        <f t="shared" si="18"/>
        <v>100</v>
      </c>
    </row>
    <row r="101" spans="1:11" s="2" customFormat="1" ht="90">
      <c r="A101" s="18"/>
      <c r="B101" s="33" t="s">
        <v>155</v>
      </c>
      <c r="C101" s="52">
        <v>992</v>
      </c>
      <c r="D101" s="40" t="s">
        <v>26</v>
      </c>
      <c r="E101" s="40" t="s">
        <v>26</v>
      </c>
      <c r="F101" s="40" t="s">
        <v>110</v>
      </c>
      <c r="G101" s="40"/>
      <c r="H101" s="35">
        <f t="shared" si="20"/>
        <v>5</v>
      </c>
      <c r="I101" s="35">
        <f t="shared" si="20"/>
        <v>5</v>
      </c>
      <c r="J101" s="35">
        <f t="shared" si="20"/>
        <v>5</v>
      </c>
      <c r="K101" s="32">
        <f t="shared" si="18"/>
        <v>100</v>
      </c>
    </row>
    <row r="102" spans="1:11" s="2" customFormat="1" ht="30">
      <c r="A102" s="18"/>
      <c r="B102" s="36" t="s">
        <v>62</v>
      </c>
      <c r="C102" s="52">
        <v>992</v>
      </c>
      <c r="D102" s="40" t="s">
        <v>26</v>
      </c>
      <c r="E102" s="40" t="s">
        <v>26</v>
      </c>
      <c r="F102" s="40" t="s">
        <v>111</v>
      </c>
      <c r="G102" s="40"/>
      <c r="H102" s="35">
        <f t="shared" si="20"/>
        <v>5</v>
      </c>
      <c r="I102" s="35">
        <f t="shared" si="20"/>
        <v>5</v>
      </c>
      <c r="J102" s="35">
        <f t="shared" si="20"/>
        <v>5</v>
      </c>
      <c r="K102" s="32">
        <f t="shared" si="18"/>
        <v>100</v>
      </c>
    </row>
    <row r="103" spans="1:11" s="2" customFormat="1" ht="45">
      <c r="A103" s="18"/>
      <c r="B103" s="36" t="s">
        <v>55</v>
      </c>
      <c r="C103" s="52">
        <v>992</v>
      </c>
      <c r="D103" s="40" t="s">
        <v>26</v>
      </c>
      <c r="E103" s="40" t="s">
        <v>26</v>
      </c>
      <c r="F103" s="40" t="s">
        <v>111</v>
      </c>
      <c r="G103" s="40" t="s">
        <v>43</v>
      </c>
      <c r="H103" s="35">
        <v>5</v>
      </c>
      <c r="I103" s="35">
        <v>5</v>
      </c>
      <c r="J103" s="35">
        <v>5</v>
      </c>
      <c r="K103" s="32">
        <f t="shared" si="18"/>
        <v>100</v>
      </c>
    </row>
    <row r="104" spans="1:11" s="2" customFormat="1" ht="17.25" customHeight="1">
      <c r="A104" s="18" t="s">
        <v>25</v>
      </c>
      <c r="B104" s="44" t="s">
        <v>82</v>
      </c>
      <c r="C104" s="53">
        <v>992</v>
      </c>
      <c r="D104" s="41" t="s">
        <v>15</v>
      </c>
      <c r="E104" s="41"/>
      <c r="F104" s="41"/>
      <c r="G104" s="41"/>
      <c r="H104" s="39">
        <f>H105</f>
        <v>5353.499999999999</v>
      </c>
      <c r="I104" s="39">
        <f>I105</f>
        <v>5353.499999999999</v>
      </c>
      <c r="J104" s="39">
        <f>J105</f>
        <v>3990.1</v>
      </c>
      <c r="K104" s="30">
        <f t="shared" si="18"/>
        <v>74.53254879985057</v>
      </c>
    </row>
    <row r="105" spans="1:11" s="2" customFormat="1" ht="15.75">
      <c r="A105" s="18"/>
      <c r="B105" s="33" t="s">
        <v>16</v>
      </c>
      <c r="C105" s="52">
        <v>992</v>
      </c>
      <c r="D105" s="40" t="s">
        <v>15</v>
      </c>
      <c r="E105" s="40" t="s">
        <v>6</v>
      </c>
      <c r="F105" s="40"/>
      <c r="G105" s="40"/>
      <c r="H105" s="35">
        <f>H106+H121</f>
        <v>5353.499999999999</v>
      </c>
      <c r="I105" s="35">
        <f>I106+I121</f>
        <v>5353.499999999999</v>
      </c>
      <c r="J105" s="35">
        <f>J106+J121</f>
        <v>3990.1</v>
      </c>
      <c r="K105" s="29">
        <f t="shared" si="18"/>
        <v>74.53254879985057</v>
      </c>
    </row>
    <row r="106" spans="1:11" s="2" customFormat="1" ht="15.75">
      <c r="A106" s="18"/>
      <c r="B106" s="33" t="s">
        <v>76</v>
      </c>
      <c r="C106" s="52">
        <v>992</v>
      </c>
      <c r="D106" s="40" t="s">
        <v>15</v>
      </c>
      <c r="E106" s="40" t="s">
        <v>6</v>
      </c>
      <c r="F106" s="40" t="s">
        <v>112</v>
      </c>
      <c r="G106" s="40"/>
      <c r="H106" s="35">
        <f>H107+H112+H118</f>
        <v>5186.299999999999</v>
      </c>
      <c r="I106" s="35">
        <f>I107+I112+I118</f>
        <v>5186.299999999999</v>
      </c>
      <c r="J106" s="35">
        <f>J107+J112+J118</f>
        <v>3822.9</v>
      </c>
      <c r="K106" s="29">
        <f t="shared" si="18"/>
        <v>73.71150916838594</v>
      </c>
    </row>
    <row r="107" spans="1:11" s="2" customFormat="1" ht="15.75">
      <c r="A107" s="18"/>
      <c r="B107" s="33" t="s">
        <v>77</v>
      </c>
      <c r="C107" s="52">
        <v>992</v>
      </c>
      <c r="D107" s="40" t="s">
        <v>15</v>
      </c>
      <c r="E107" s="40" t="s">
        <v>6</v>
      </c>
      <c r="F107" s="40" t="s">
        <v>113</v>
      </c>
      <c r="G107" s="40"/>
      <c r="H107" s="35">
        <f>H108</f>
        <v>83.1</v>
      </c>
      <c r="I107" s="35">
        <f>I108</f>
        <v>83.1</v>
      </c>
      <c r="J107" s="35">
        <f>J108</f>
        <v>82.2</v>
      </c>
      <c r="K107" s="29">
        <f t="shared" si="18"/>
        <v>98.91696750902528</v>
      </c>
    </row>
    <row r="108" spans="1:11" s="2" customFormat="1" ht="45">
      <c r="A108" s="18"/>
      <c r="B108" s="33" t="s">
        <v>73</v>
      </c>
      <c r="C108" s="52">
        <v>992</v>
      </c>
      <c r="D108" s="40" t="s">
        <v>15</v>
      </c>
      <c r="E108" s="40" t="s">
        <v>6</v>
      </c>
      <c r="F108" s="40" t="s">
        <v>114</v>
      </c>
      <c r="G108" s="40"/>
      <c r="H108" s="35">
        <f>H109+H110+H111</f>
        <v>83.1</v>
      </c>
      <c r="I108" s="35">
        <f>I109+I110+I111</f>
        <v>83.1</v>
      </c>
      <c r="J108" s="35">
        <f>J109+J110+J111</f>
        <v>82.2</v>
      </c>
      <c r="K108" s="29">
        <f t="shared" si="18"/>
        <v>98.91696750902528</v>
      </c>
    </row>
    <row r="109" spans="1:11" s="2" customFormat="1" ht="45">
      <c r="A109" s="18"/>
      <c r="B109" s="33" t="s">
        <v>139</v>
      </c>
      <c r="C109" s="52">
        <v>992</v>
      </c>
      <c r="D109" s="40" t="s">
        <v>15</v>
      </c>
      <c r="E109" s="40" t="s">
        <v>6</v>
      </c>
      <c r="F109" s="40" t="s">
        <v>114</v>
      </c>
      <c r="G109" s="40" t="s">
        <v>47</v>
      </c>
      <c r="H109" s="35">
        <v>74.3</v>
      </c>
      <c r="I109" s="35">
        <v>74.3</v>
      </c>
      <c r="J109" s="35">
        <v>74.3</v>
      </c>
      <c r="K109" s="29">
        <f t="shared" si="18"/>
        <v>100</v>
      </c>
    </row>
    <row r="110" spans="1:11" s="2" customFormat="1" ht="45">
      <c r="A110" s="18"/>
      <c r="B110" s="36" t="s">
        <v>80</v>
      </c>
      <c r="C110" s="52">
        <v>992</v>
      </c>
      <c r="D110" s="40" t="s">
        <v>15</v>
      </c>
      <c r="E110" s="40" t="s">
        <v>6</v>
      </c>
      <c r="F110" s="40" t="s">
        <v>114</v>
      </c>
      <c r="G110" s="40" t="s">
        <v>43</v>
      </c>
      <c r="H110" s="35">
        <v>7.3</v>
      </c>
      <c r="I110" s="35">
        <v>7.3</v>
      </c>
      <c r="J110" s="35">
        <v>6.4</v>
      </c>
      <c r="K110" s="29">
        <f t="shared" si="18"/>
        <v>87.67123287671234</v>
      </c>
    </row>
    <row r="111" spans="1:11" s="2" customFormat="1" ht="15.75">
      <c r="A111" s="18"/>
      <c r="B111" s="36" t="s">
        <v>56</v>
      </c>
      <c r="C111" s="52">
        <v>992</v>
      </c>
      <c r="D111" s="40" t="s">
        <v>15</v>
      </c>
      <c r="E111" s="40" t="s">
        <v>6</v>
      </c>
      <c r="F111" s="40" t="s">
        <v>114</v>
      </c>
      <c r="G111" s="40" t="s">
        <v>44</v>
      </c>
      <c r="H111" s="35">
        <v>1.5</v>
      </c>
      <c r="I111" s="35">
        <v>1.5</v>
      </c>
      <c r="J111" s="35">
        <v>1.5</v>
      </c>
      <c r="K111" s="29">
        <f t="shared" si="18"/>
        <v>100</v>
      </c>
    </row>
    <row r="112" spans="1:11" s="2" customFormat="1" ht="30">
      <c r="A112" s="18"/>
      <c r="B112" s="33" t="s">
        <v>78</v>
      </c>
      <c r="C112" s="52">
        <v>992</v>
      </c>
      <c r="D112" s="40" t="s">
        <v>15</v>
      </c>
      <c r="E112" s="40" t="s">
        <v>6</v>
      </c>
      <c r="F112" s="40" t="s">
        <v>115</v>
      </c>
      <c r="G112" s="40"/>
      <c r="H112" s="35">
        <f>H113</f>
        <v>2441.9</v>
      </c>
      <c r="I112" s="35">
        <f>I113</f>
        <v>2441.9</v>
      </c>
      <c r="J112" s="35">
        <f>J113</f>
        <v>1221.2</v>
      </c>
      <c r="K112" s="32">
        <f t="shared" si="18"/>
        <v>50.010237929481136</v>
      </c>
    </row>
    <row r="113" spans="1:11" s="2" customFormat="1" ht="45">
      <c r="A113" s="18"/>
      <c r="B113" s="33" t="s">
        <v>73</v>
      </c>
      <c r="C113" s="52">
        <v>992</v>
      </c>
      <c r="D113" s="40" t="s">
        <v>15</v>
      </c>
      <c r="E113" s="40" t="s">
        <v>6</v>
      </c>
      <c r="F113" s="40" t="s">
        <v>116</v>
      </c>
      <c r="G113" s="40"/>
      <c r="H113" s="35">
        <f>H114+H115+H116</f>
        <v>2441.9</v>
      </c>
      <c r="I113" s="35">
        <f>I114+I115+I116</f>
        <v>2441.9</v>
      </c>
      <c r="J113" s="35">
        <f>J114+J115+J116</f>
        <v>1221.2</v>
      </c>
      <c r="K113" s="32">
        <f t="shared" si="18"/>
        <v>50.010237929481136</v>
      </c>
    </row>
    <row r="114" spans="1:11" s="2" customFormat="1" ht="45">
      <c r="A114" s="18"/>
      <c r="B114" s="33" t="s">
        <v>139</v>
      </c>
      <c r="C114" s="52">
        <v>992</v>
      </c>
      <c r="D114" s="40" t="s">
        <v>15</v>
      </c>
      <c r="E114" s="40" t="s">
        <v>6</v>
      </c>
      <c r="F114" s="40" t="s">
        <v>116</v>
      </c>
      <c r="G114" s="40" t="s">
        <v>47</v>
      </c>
      <c r="H114" s="35">
        <v>717.8</v>
      </c>
      <c r="I114" s="35">
        <v>717.8</v>
      </c>
      <c r="J114" s="35">
        <v>321.8</v>
      </c>
      <c r="K114" s="32">
        <f aca="true" t="shared" si="21" ref="K114:K137">J114/I114*100</f>
        <v>44.831429367511845</v>
      </c>
    </row>
    <row r="115" spans="1:11" s="2" customFormat="1" ht="45">
      <c r="A115" s="18"/>
      <c r="B115" s="36" t="s">
        <v>80</v>
      </c>
      <c r="C115" s="52">
        <v>992</v>
      </c>
      <c r="D115" s="40" t="s">
        <v>15</v>
      </c>
      <c r="E115" s="40" t="s">
        <v>6</v>
      </c>
      <c r="F115" s="40" t="s">
        <v>116</v>
      </c>
      <c r="G115" s="40" t="s">
        <v>43</v>
      </c>
      <c r="H115" s="35">
        <v>1714.7</v>
      </c>
      <c r="I115" s="35">
        <v>1714.7</v>
      </c>
      <c r="J115" s="35">
        <v>894.9</v>
      </c>
      <c r="K115" s="32">
        <f t="shared" si="21"/>
        <v>52.18988744386773</v>
      </c>
    </row>
    <row r="116" spans="1:11" s="2" customFormat="1" ht="15.75">
      <c r="A116" s="18"/>
      <c r="B116" s="36" t="s">
        <v>56</v>
      </c>
      <c r="C116" s="52">
        <v>992</v>
      </c>
      <c r="D116" s="40" t="s">
        <v>15</v>
      </c>
      <c r="E116" s="40" t="s">
        <v>6</v>
      </c>
      <c r="F116" s="40" t="s">
        <v>116</v>
      </c>
      <c r="G116" s="40" t="s">
        <v>44</v>
      </c>
      <c r="H116" s="35">
        <v>9.4</v>
      </c>
      <c r="I116" s="35">
        <v>9.4</v>
      </c>
      <c r="J116" s="35">
        <v>4.5</v>
      </c>
      <c r="K116" s="32">
        <f t="shared" si="21"/>
        <v>47.87234042553191</v>
      </c>
    </row>
    <row r="117" spans="1:11" s="2" customFormat="1" ht="45">
      <c r="A117" s="18"/>
      <c r="B117" s="36" t="s">
        <v>146</v>
      </c>
      <c r="C117" s="52">
        <v>992</v>
      </c>
      <c r="D117" s="40" t="s">
        <v>15</v>
      </c>
      <c r="E117" s="40" t="s">
        <v>6</v>
      </c>
      <c r="F117" s="40" t="s">
        <v>117</v>
      </c>
      <c r="G117" s="40"/>
      <c r="H117" s="35">
        <f>H118</f>
        <v>2661.2999999999997</v>
      </c>
      <c r="I117" s="35">
        <f>I118</f>
        <v>2661.2999999999997</v>
      </c>
      <c r="J117" s="35">
        <f>J118</f>
        <v>2519.5</v>
      </c>
      <c r="K117" s="32">
        <f t="shared" si="21"/>
        <v>94.67177695111413</v>
      </c>
    </row>
    <row r="118" spans="1:11" s="2" customFormat="1" ht="76.5" customHeight="1">
      <c r="A118" s="18"/>
      <c r="B118" s="36" t="s">
        <v>118</v>
      </c>
      <c r="C118" s="52">
        <v>992</v>
      </c>
      <c r="D118" s="40" t="s">
        <v>15</v>
      </c>
      <c r="E118" s="40" t="s">
        <v>6</v>
      </c>
      <c r="F118" s="40" t="s">
        <v>171</v>
      </c>
      <c r="G118" s="40"/>
      <c r="H118" s="35">
        <f>H119+H120</f>
        <v>2661.2999999999997</v>
      </c>
      <c r="I118" s="35">
        <f>I119+I120</f>
        <v>2661.2999999999997</v>
      </c>
      <c r="J118" s="35">
        <f>J119+J120</f>
        <v>2519.5</v>
      </c>
      <c r="K118" s="32">
        <f t="shared" si="21"/>
        <v>94.67177695111413</v>
      </c>
    </row>
    <row r="119" spans="1:11" s="2" customFormat="1" ht="45">
      <c r="A119" s="18"/>
      <c r="B119" s="33" t="s">
        <v>139</v>
      </c>
      <c r="C119" s="52">
        <v>992</v>
      </c>
      <c r="D119" s="40" t="s">
        <v>15</v>
      </c>
      <c r="E119" s="40" t="s">
        <v>6</v>
      </c>
      <c r="F119" s="40" t="s">
        <v>171</v>
      </c>
      <c r="G119" s="40" t="s">
        <v>47</v>
      </c>
      <c r="H119" s="35">
        <v>2445.2</v>
      </c>
      <c r="I119" s="35">
        <v>2445.2</v>
      </c>
      <c r="J119" s="35">
        <v>2303.4</v>
      </c>
      <c r="K119" s="32">
        <f>J119/I119*100</f>
        <v>94.20088336332407</v>
      </c>
    </row>
    <row r="120" spans="1:11" s="2" customFormat="1" ht="15.75">
      <c r="A120" s="18"/>
      <c r="B120" s="33" t="s">
        <v>172</v>
      </c>
      <c r="C120" s="52">
        <v>992</v>
      </c>
      <c r="D120" s="40" t="s">
        <v>15</v>
      </c>
      <c r="E120" s="40" t="s">
        <v>6</v>
      </c>
      <c r="F120" s="40" t="s">
        <v>171</v>
      </c>
      <c r="G120" s="40" t="s">
        <v>46</v>
      </c>
      <c r="H120" s="35">
        <v>216.1</v>
      </c>
      <c r="I120" s="35">
        <v>216.1</v>
      </c>
      <c r="J120" s="35">
        <v>216.1</v>
      </c>
      <c r="K120" s="32">
        <f>J120/I120*100</f>
        <v>100</v>
      </c>
    </row>
    <row r="121" spans="1:11" s="2" customFormat="1" ht="45">
      <c r="A121" s="18"/>
      <c r="B121" s="36" t="s">
        <v>173</v>
      </c>
      <c r="C121" s="52">
        <v>992</v>
      </c>
      <c r="D121" s="40" t="s">
        <v>15</v>
      </c>
      <c r="E121" s="40" t="s">
        <v>6</v>
      </c>
      <c r="F121" s="40" t="s">
        <v>175</v>
      </c>
      <c r="G121" s="40"/>
      <c r="H121" s="35">
        <f aca="true" t="shared" si="22" ref="H121:J122">H122</f>
        <v>167.2</v>
      </c>
      <c r="I121" s="35">
        <f t="shared" si="22"/>
        <v>167.2</v>
      </c>
      <c r="J121" s="35">
        <f t="shared" si="22"/>
        <v>167.2</v>
      </c>
      <c r="K121" s="32">
        <f>J121/I121*100</f>
        <v>100</v>
      </c>
    </row>
    <row r="122" spans="1:11" s="2" customFormat="1" ht="89.25" customHeight="1">
      <c r="A122" s="28"/>
      <c r="B122" s="36" t="s">
        <v>174</v>
      </c>
      <c r="C122" s="52">
        <v>992</v>
      </c>
      <c r="D122" s="40" t="s">
        <v>15</v>
      </c>
      <c r="E122" s="40" t="s">
        <v>6</v>
      </c>
      <c r="F122" s="40" t="s">
        <v>176</v>
      </c>
      <c r="G122" s="40"/>
      <c r="H122" s="35">
        <f t="shared" si="22"/>
        <v>167.2</v>
      </c>
      <c r="I122" s="35">
        <f t="shared" si="22"/>
        <v>167.2</v>
      </c>
      <c r="J122" s="35">
        <f t="shared" si="22"/>
        <v>167.2</v>
      </c>
      <c r="K122" s="32">
        <f>J122/I122*100</f>
        <v>100</v>
      </c>
    </row>
    <row r="123" spans="1:11" s="2" customFormat="1" ht="15.75">
      <c r="A123" s="28"/>
      <c r="B123" s="36" t="s">
        <v>172</v>
      </c>
      <c r="C123" s="52">
        <v>992</v>
      </c>
      <c r="D123" s="40" t="s">
        <v>15</v>
      </c>
      <c r="E123" s="40" t="s">
        <v>6</v>
      </c>
      <c r="F123" s="40" t="s">
        <v>176</v>
      </c>
      <c r="G123" s="40" t="s">
        <v>46</v>
      </c>
      <c r="H123" s="35">
        <v>167.2</v>
      </c>
      <c r="I123" s="35">
        <v>167.2</v>
      </c>
      <c r="J123" s="35">
        <v>167.2</v>
      </c>
      <c r="K123" s="32">
        <f>J123/I123*100</f>
        <v>100</v>
      </c>
    </row>
    <row r="124" spans="1:11" s="2" customFormat="1" ht="15.75">
      <c r="A124" s="18" t="s">
        <v>37</v>
      </c>
      <c r="B124" s="44" t="s">
        <v>81</v>
      </c>
      <c r="C124" s="53">
        <v>992</v>
      </c>
      <c r="D124" s="41" t="s">
        <v>33</v>
      </c>
      <c r="E124" s="41"/>
      <c r="F124" s="41"/>
      <c r="G124" s="41"/>
      <c r="H124" s="39">
        <f aca="true" t="shared" si="23" ref="H124:J125">H125</f>
        <v>220.9</v>
      </c>
      <c r="I124" s="39">
        <f t="shared" si="23"/>
        <v>220.9</v>
      </c>
      <c r="J124" s="39">
        <f t="shared" si="23"/>
        <v>220.9</v>
      </c>
      <c r="K124" s="31">
        <f t="shared" si="21"/>
        <v>100</v>
      </c>
    </row>
    <row r="125" spans="1:11" s="2" customFormat="1" ht="15.75">
      <c r="A125" s="18"/>
      <c r="B125" s="33" t="s">
        <v>39</v>
      </c>
      <c r="C125" s="52">
        <v>992</v>
      </c>
      <c r="D125" s="40" t="s">
        <v>33</v>
      </c>
      <c r="E125" s="40" t="s">
        <v>8</v>
      </c>
      <c r="F125" s="40"/>
      <c r="G125" s="40"/>
      <c r="H125" s="35">
        <f t="shared" si="23"/>
        <v>220.9</v>
      </c>
      <c r="I125" s="35">
        <f t="shared" si="23"/>
        <v>220.9</v>
      </c>
      <c r="J125" s="35">
        <f t="shared" si="23"/>
        <v>220.9</v>
      </c>
      <c r="K125" s="32">
        <f t="shared" si="21"/>
        <v>100</v>
      </c>
    </row>
    <row r="126" spans="1:11" s="2" customFormat="1" ht="75">
      <c r="A126" s="18"/>
      <c r="B126" s="36" t="s">
        <v>156</v>
      </c>
      <c r="C126" s="52">
        <v>992</v>
      </c>
      <c r="D126" s="40" t="s">
        <v>33</v>
      </c>
      <c r="E126" s="40" t="s">
        <v>8</v>
      </c>
      <c r="F126" s="40" t="s">
        <v>119</v>
      </c>
      <c r="G126" s="40"/>
      <c r="H126" s="35">
        <f>H128</f>
        <v>220.9</v>
      </c>
      <c r="I126" s="35">
        <f>I128</f>
        <v>220.9</v>
      </c>
      <c r="J126" s="35">
        <f>J128</f>
        <v>220.9</v>
      </c>
      <c r="K126" s="32">
        <f t="shared" si="21"/>
        <v>100</v>
      </c>
    </row>
    <row r="127" spans="1:11" s="2" customFormat="1" ht="30">
      <c r="A127" s="18"/>
      <c r="B127" s="36" t="s">
        <v>62</v>
      </c>
      <c r="C127" s="52">
        <v>992</v>
      </c>
      <c r="D127" s="40" t="s">
        <v>33</v>
      </c>
      <c r="E127" s="40" t="s">
        <v>8</v>
      </c>
      <c r="F127" s="40" t="s">
        <v>120</v>
      </c>
      <c r="G127" s="40"/>
      <c r="H127" s="35">
        <f>H128</f>
        <v>220.9</v>
      </c>
      <c r="I127" s="35">
        <f>I128</f>
        <v>220.9</v>
      </c>
      <c r="J127" s="35">
        <f>J128</f>
        <v>220.9</v>
      </c>
      <c r="K127" s="32">
        <f t="shared" si="21"/>
        <v>100</v>
      </c>
    </row>
    <row r="128" spans="1:11" s="2" customFormat="1" ht="30" customHeight="1">
      <c r="A128" s="18"/>
      <c r="B128" s="36" t="s">
        <v>126</v>
      </c>
      <c r="C128" s="52">
        <v>992</v>
      </c>
      <c r="D128" s="40" t="s">
        <v>33</v>
      </c>
      <c r="E128" s="40" t="s">
        <v>8</v>
      </c>
      <c r="F128" s="40" t="s">
        <v>120</v>
      </c>
      <c r="G128" s="40" t="s">
        <v>125</v>
      </c>
      <c r="H128" s="35">
        <v>220.9</v>
      </c>
      <c r="I128" s="35">
        <v>220.9</v>
      </c>
      <c r="J128" s="35">
        <v>220.9</v>
      </c>
      <c r="K128" s="32">
        <f t="shared" si="21"/>
        <v>100</v>
      </c>
    </row>
    <row r="129" spans="1:11" s="2" customFormat="1" ht="15.75">
      <c r="A129" s="18" t="s">
        <v>38</v>
      </c>
      <c r="B129" s="44" t="s">
        <v>29</v>
      </c>
      <c r="C129" s="53">
        <v>992</v>
      </c>
      <c r="D129" s="41" t="s">
        <v>14</v>
      </c>
      <c r="E129" s="41"/>
      <c r="F129" s="41"/>
      <c r="G129" s="41"/>
      <c r="H129" s="39">
        <f>H133</f>
        <v>5</v>
      </c>
      <c r="I129" s="39">
        <f>I133</f>
        <v>5</v>
      </c>
      <c r="J129" s="39">
        <f>J133</f>
        <v>5</v>
      </c>
      <c r="K129" s="31">
        <f t="shared" si="21"/>
        <v>100</v>
      </c>
    </row>
    <row r="130" spans="1:11" s="2" customFormat="1" ht="15.75">
      <c r="A130" s="18"/>
      <c r="B130" s="46" t="s">
        <v>79</v>
      </c>
      <c r="C130" s="52">
        <v>992</v>
      </c>
      <c r="D130" s="40" t="s">
        <v>14</v>
      </c>
      <c r="E130" s="40" t="s">
        <v>6</v>
      </c>
      <c r="F130" s="40"/>
      <c r="G130" s="40"/>
      <c r="H130" s="35">
        <f aca="true" t="shared" si="24" ref="H130:J132">H131</f>
        <v>5</v>
      </c>
      <c r="I130" s="35">
        <f t="shared" si="24"/>
        <v>5</v>
      </c>
      <c r="J130" s="35">
        <f t="shared" si="24"/>
        <v>5</v>
      </c>
      <c r="K130" s="32">
        <f t="shared" si="21"/>
        <v>100</v>
      </c>
    </row>
    <row r="131" spans="1:11" s="2" customFormat="1" ht="45">
      <c r="A131" s="18"/>
      <c r="B131" s="47" t="s">
        <v>143</v>
      </c>
      <c r="C131" s="52">
        <v>992</v>
      </c>
      <c r="D131" s="40" t="s">
        <v>14</v>
      </c>
      <c r="E131" s="40" t="s">
        <v>6</v>
      </c>
      <c r="F131" s="40" t="s">
        <v>141</v>
      </c>
      <c r="G131" s="40"/>
      <c r="H131" s="35">
        <f t="shared" si="24"/>
        <v>5</v>
      </c>
      <c r="I131" s="35">
        <f t="shared" si="24"/>
        <v>5</v>
      </c>
      <c r="J131" s="35">
        <f t="shared" si="24"/>
        <v>5</v>
      </c>
      <c r="K131" s="32">
        <f t="shared" si="21"/>
        <v>100</v>
      </c>
    </row>
    <row r="132" spans="1:11" s="2" customFormat="1" ht="50.25" customHeight="1">
      <c r="A132" s="18"/>
      <c r="B132" s="36" t="s">
        <v>140</v>
      </c>
      <c r="C132" s="52">
        <v>992</v>
      </c>
      <c r="D132" s="40" t="s">
        <v>14</v>
      </c>
      <c r="E132" s="40" t="s">
        <v>6</v>
      </c>
      <c r="F132" s="40" t="s">
        <v>142</v>
      </c>
      <c r="G132" s="40"/>
      <c r="H132" s="35">
        <f t="shared" si="24"/>
        <v>5</v>
      </c>
      <c r="I132" s="35">
        <f t="shared" si="24"/>
        <v>5</v>
      </c>
      <c r="J132" s="35">
        <f t="shared" si="24"/>
        <v>5</v>
      </c>
      <c r="K132" s="32">
        <f t="shared" si="21"/>
        <v>100</v>
      </c>
    </row>
    <row r="133" spans="1:11" s="9" customFormat="1" ht="45">
      <c r="A133" s="28"/>
      <c r="B133" s="36" t="s">
        <v>80</v>
      </c>
      <c r="C133" s="52">
        <v>992</v>
      </c>
      <c r="D133" s="40" t="s">
        <v>14</v>
      </c>
      <c r="E133" s="40" t="s">
        <v>6</v>
      </c>
      <c r="F133" s="40" t="s">
        <v>142</v>
      </c>
      <c r="G133" s="40" t="s">
        <v>43</v>
      </c>
      <c r="H133" s="35">
        <v>5</v>
      </c>
      <c r="I133" s="35">
        <v>5</v>
      </c>
      <c r="J133" s="35">
        <v>5</v>
      </c>
      <c r="K133" s="32">
        <f t="shared" si="21"/>
        <v>100</v>
      </c>
    </row>
    <row r="134" spans="1:11" s="9" customFormat="1" ht="33.75" customHeight="1">
      <c r="A134" s="28" t="s">
        <v>167</v>
      </c>
      <c r="B134" s="38" t="s">
        <v>130</v>
      </c>
      <c r="C134" s="53">
        <v>992</v>
      </c>
      <c r="D134" s="41" t="s">
        <v>41</v>
      </c>
      <c r="E134" s="41"/>
      <c r="F134" s="41"/>
      <c r="G134" s="41"/>
      <c r="H134" s="39" t="str">
        <f aca="true" t="shared" si="25" ref="H134:J137">H135</f>
        <v>0,8</v>
      </c>
      <c r="I134" s="39" t="str">
        <f t="shared" si="25"/>
        <v>0,8</v>
      </c>
      <c r="J134" s="39" t="str">
        <f t="shared" si="25"/>
        <v>0,7</v>
      </c>
      <c r="K134" s="32">
        <f t="shared" si="21"/>
        <v>87.49999999999999</v>
      </c>
    </row>
    <row r="135" spans="1:11" s="9" customFormat="1" ht="27.75" customHeight="1">
      <c r="A135" s="28"/>
      <c r="B135" s="36" t="s">
        <v>129</v>
      </c>
      <c r="C135" s="52">
        <v>992</v>
      </c>
      <c r="D135" s="40" t="s">
        <v>41</v>
      </c>
      <c r="E135" s="40" t="s">
        <v>6</v>
      </c>
      <c r="F135" s="40"/>
      <c r="G135" s="40"/>
      <c r="H135" s="35" t="str">
        <f t="shared" si="25"/>
        <v>0,8</v>
      </c>
      <c r="I135" s="35" t="str">
        <f t="shared" si="25"/>
        <v>0,8</v>
      </c>
      <c r="J135" s="35" t="str">
        <f t="shared" si="25"/>
        <v>0,7</v>
      </c>
      <c r="K135" s="32">
        <f t="shared" si="21"/>
        <v>87.49999999999999</v>
      </c>
    </row>
    <row r="136" spans="1:11" s="9" customFormat="1" ht="30">
      <c r="A136" s="28"/>
      <c r="B136" s="36" t="s">
        <v>145</v>
      </c>
      <c r="C136" s="52">
        <v>992</v>
      </c>
      <c r="D136" s="40" t="s">
        <v>41</v>
      </c>
      <c r="E136" s="40" t="s">
        <v>6</v>
      </c>
      <c r="F136" s="40" t="s">
        <v>133</v>
      </c>
      <c r="G136" s="40"/>
      <c r="H136" s="35" t="str">
        <f t="shared" si="25"/>
        <v>0,8</v>
      </c>
      <c r="I136" s="35" t="str">
        <f t="shared" si="25"/>
        <v>0,8</v>
      </c>
      <c r="J136" s="35" t="str">
        <f t="shared" si="25"/>
        <v>0,7</v>
      </c>
      <c r="K136" s="32">
        <f t="shared" si="21"/>
        <v>87.49999999999999</v>
      </c>
    </row>
    <row r="137" spans="1:11" s="9" customFormat="1" ht="30">
      <c r="A137" s="28"/>
      <c r="B137" s="36" t="s">
        <v>131</v>
      </c>
      <c r="C137" s="52">
        <v>992</v>
      </c>
      <c r="D137" s="40" t="s">
        <v>41</v>
      </c>
      <c r="E137" s="40" t="s">
        <v>6</v>
      </c>
      <c r="F137" s="40" t="s">
        <v>134</v>
      </c>
      <c r="G137" s="40"/>
      <c r="H137" s="35" t="str">
        <f t="shared" si="25"/>
        <v>0,8</v>
      </c>
      <c r="I137" s="35" t="str">
        <f t="shared" si="25"/>
        <v>0,8</v>
      </c>
      <c r="J137" s="35" t="str">
        <f t="shared" si="25"/>
        <v>0,7</v>
      </c>
      <c r="K137" s="32">
        <f t="shared" si="21"/>
        <v>87.49999999999999</v>
      </c>
    </row>
    <row r="138" spans="1:11" s="14" customFormat="1" ht="30">
      <c r="A138" s="13"/>
      <c r="B138" s="21" t="s">
        <v>132</v>
      </c>
      <c r="C138" s="52">
        <v>992</v>
      </c>
      <c r="D138" s="40" t="s">
        <v>41</v>
      </c>
      <c r="E138" s="40" t="s">
        <v>6</v>
      </c>
      <c r="F138" s="24" t="s">
        <v>134</v>
      </c>
      <c r="G138" s="24" t="s">
        <v>144</v>
      </c>
      <c r="H138" s="26" t="s">
        <v>177</v>
      </c>
      <c r="I138" s="26" t="s">
        <v>177</v>
      </c>
      <c r="J138" s="26" t="s">
        <v>178</v>
      </c>
      <c r="K138" s="32">
        <f>J138/I138*100</f>
        <v>87.49999999999999</v>
      </c>
    </row>
    <row r="139" spans="1:11" s="14" customFormat="1" ht="22.5" customHeight="1">
      <c r="A139" s="13"/>
      <c r="B139" s="59" t="s">
        <v>83</v>
      </c>
      <c r="C139" s="59"/>
      <c r="D139" s="59"/>
      <c r="E139" s="59"/>
      <c r="F139" s="48"/>
      <c r="G139" s="48"/>
      <c r="H139" s="48"/>
      <c r="I139" s="36"/>
      <c r="J139" s="26"/>
      <c r="K139" s="31"/>
    </row>
    <row r="140" spans="1:11" s="2" customFormat="1" ht="16.5">
      <c r="A140" s="10"/>
      <c r="B140" s="49" t="s">
        <v>84</v>
      </c>
      <c r="C140" s="49"/>
      <c r="D140" s="4"/>
      <c r="E140" s="4"/>
      <c r="F140" s="50"/>
      <c r="G140" s="50"/>
      <c r="H140" s="50"/>
      <c r="I140" s="7"/>
      <c r="J140" s="7"/>
      <c r="K140" s="7"/>
    </row>
    <row r="141" spans="1:11" s="2" customFormat="1" ht="15.75">
      <c r="A141" s="10"/>
      <c r="B141" s="10"/>
      <c r="C141" s="10"/>
      <c r="D141" s="8"/>
      <c r="E141" s="8"/>
      <c r="F141" s="7"/>
      <c r="G141" s="7"/>
      <c r="H141" s="7"/>
      <c r="I141" s="7"/>
      <c r="J141" s="7"/>
      <c r="K141" s="7"/>
    </row>
    <row r="142" spans="1:3" s="5" customFormat="1" ht="18.75">
      <c r="A142" s="11"/>
      <c r="B142" s="16"/>
      <c r="C142" s="16"/>
    </row>
    <row r="143" spans="2:3" ht="12.75">
      <c r="B143" s="17"/>
      <c r="C143" s="17"/>
    </row>
    <row r="144" spans="2:3" s="5" customFormat="1" ht="18.75">
      <c r="B144" s="16"/>
      <c r="C144" s="16"/>
    </row>
    <row r="145" spans="2:3" s="5" customFormat="1" ht="18.75">
      <c r="B145" s="16"/>
      <c r="C145" s="16"/>
    </row>
    <row r="146" spans="2:3" s="5" customFormat="1" ht="18.75">
      <c r="B146" s="16"/>
      <c r="C146" s="16"/>
    </row>
    <row r="147" spans="2:3" s="5" customFormat="1" ht="18.75">
      <c r="B147" s="16"/>
      <c r="C147" s="16"/>
    </row>
    <row r="148" spans="2:3" s="5" customFormat="1" ht="18.75">
      <c r="B148" s="16"/>
      <c r="C148" s="16"/>
    </row>
    <row r="149" spans="2:3" s="5" customFormat="1" ht="18.75">
      <c r="B149" s="16"/>
      <c r="C149" s="16"/>
    </row>
    <row r="150" spans="2:3" s="5" customFormat="1" ht="18.75">
      <c r="B150" s="16"/>
      <c r="C150" s="16"/>
    </row>
    <row r="151" spans="2:3" s="5" customFormat="1" ht="18.75">
      <c r="B151" s="16"/>
      <c r="C151" s="16"/>
    </row>
    <row r="152" spans="2:3" s="5" customFormat="1" ht="18.75">
      <c r="B152" s="16"/>
      <c r="C152" s="16"/>
    </row>
    <row r="153" spans="2:3" s="5" customFormat="1" ht="18.75">
      <c r="B153" s="16"/>
      <c r="C153" s="16"/>
    </row>
    <row r="154" spans="2:3" ht="12.75">
      <c r="B154" s="17"/>
      <c r="C154" s="17"/>
    </row>
    <row r="155" spans="2:3" ht="12.75">
      <c r="B155" s="17"/>
      <c r="C155" s="17"/>
    </row>
    <row r="156" spans="2:3" ht="12.75">
      <c r="B156" s="17"/>
      <c r="C156" s="17"/>
    </row>
    <row r="157" spans="2:3" ht="12.75">
      <c r="B157" s="17"/>
      <c r="C157" s="17"/>
    </row>
    <row r="158" spans="2:3" ht="12.75">
      <c r="B158" s="17"/>
      <c r="C158" s="17"/>
    </row>
    <row r="159" spans="2:3" ht="12.75">
      <c r="B159" s="17"/>
      <c r="C159" s="17"/>
    </row>
    <row r="160" spans="2:3" ht="12.75">
      <c r="B160" s="17"/>
      <c r="C160" s="17"/>
    </row>
    <row r="161" spans="2:3" ht="12.75">
      <c r="B161" s="17"/>
      <c r="C161" s="17"/>
    </row>
    <row r="162" spans="2:3" ht="12.75">
      <c r="B162" s="17"/>
      <c r="C162" s="17"/>
    </row>
    <row r="163" spans="2:3" ht="12.75">
      <c r="B163" s="17"/>
      <c r="C163" s="17"/>
    </row>
    <row r="164" spans="2:3" ht="12.75">
      <c r="B164" s="17"/>
      <c r="C164" s="17"/>
    </row>
    <row r="165" spans="2:3" ht="12.75">
      <c r="B165" s="17"/>
      <c r="C165" s="17"/>
    </row>
    <row r="166" spans="2:3" ht="12.75">
      <c r="B166" s="17"/>
      <c r="C166" s="17"/>
    </row>
    <row r="167" spans="2:3" ht="12.75">
      <c r="B167" s="17"/>
      <c r="C167" s="17"/>
    </row>
    <row r="168" spans="2:3" ht="12.75">
      <c r="B168" s="17"/>
      <c r="C168" s="17"/>
    </row>
    <row r="169" spans="2:3" ht="12.75">
      <c r="B169" s="17"/>
      <c r="C169" s="17"/>
    </row>
    <row r="170" spans="2:3" ht="12.75">
      <c r="B170" s="17"/>
      <c r="C170" s="17"/>
    </row>
    <row r="171" spans="2:3" ht="12.75">
      <c r="B171" s="17"/>
      <c r="C171" s="17"/>
    </row>
    <row r="172" spans="2:3" ht="12.75">
      <c r="B172" s="17"/>
      <c r="C172" s="17"/>
    </row>
    <row r="173" spans="2:3" ht="12.75">
      <c r="B173" s="17"/>
      <c r="C173" s="17"/>
    </row>
    <row r="174" spans="2:3" ht="12.75">
      <c r="B174" s="17"/>
      <c r="C174" s="17"/>
    </row>
    <row r="175" spans="2:3" ht="12.75">
      <c r="B175" s="17"/>
      <c r="C175" s="17"/>
    </row>
    <row r="176" spans="2:3" ht="12.75">
      <c r="B176" s="17"/>
      <c r="C176" s="17"/>
    </row>
    <row r="177" spans="2:3" ht="12.75">
      <c r="B177" s="17"/>
      <c r="C177" s="17"/>
    </row>
    <row r="178" spans="2:3" ht="12.75">
      <c r="B178" s="17"/>
      <c r="C178" s="17"/>
    </row>
    <row r="179" spans="2:3" ht="12.75">
      <c r="B179" s="17"/>
      <c r="C179" s="17"/>
    </row>
    <row r="180" spans="2:3" ht="12.75">
      <c r="B180" s="17"/>
      <c r="C180" s="17"/>
    </row>
    <row r="181" spans="2:3" ht="12.75">
      <c r="B181" s="17"/>
      <c r="C181" s="17"/>
    </row>
    <row r="182" spans="2:3" ht="12.75">
      <c r="B182" s="17"/>
      <c r="C182" s="17"/>
    </row>
    <row r="183" spans="2:3" ht="12.75">
      <c r="B183" s="17"/>
      <c r="C183" s="17"/>
    </row>
    <row r="184" spans="2:3" ht="12.75">
      <c r="B184" s="17"/>
      <c r="C184" s="17"/>
    </row>
    <row r="185" spans="2:3" ht="12.75">
      <c r="B185" s="17"/>
      <c r="C185" s="17"/>
    </row>
    <row r="186" spans="2:3" ht="12.75">
      <c r="B186" s="17"/>
      <c r="C186" s="17"/>
    </row>
    <row r="187" spans="2:3" ht="12.75">
      <c r="B187" s="17"/>
      <c r="C187" s="17"/>
    </row>
    <row r="188" spans="2:3" ht="12.75">
      <c r="B188" s="17"/>
      <c r="C188" s="17"/>
    </row>
    <row r="189" spans="2:3" ht="12.75">
      <c r="B189" s="17"/>
      <c r="C189" s="17"/>
    </row>
    <row r="190" spans="2:3" ht="12.75">
      <c r="B190" s="17"/>
      <c r="C190" s="17"/>
    </row>
    <row r="191" spans="2:3" ht="12.75">
      <c r="B191" s="17"/>
      <c r="C191" s="17"/>
    </row>
    <row r="192" spans="2:3" ht="12.75">
      <c r="B192" s="17"/>
      <c r="C192" s="17"/>
    </row>
    <row r="193" spans="2:3" ht="12.75">
      <c r="B193" s="17"/>
      <c r="C193" s="17"/>
    </row>
    <row r="194" spans="2:3" ht="12.75">
      <c r="B194" s="17"/>
      <c r="C194" s="17"/>
    </row>
    <row r="195" spans="2:3" ht="12.75">
      <c r="B195" s="17"/>
      <c r="C195" s="17"/>
    </row>
    <row r="196" spans="2:3" ht="12.75">
      <c r="B196" s="17"/>
      <c r="C196" s="17"/>
    </row>
    <row r="197" spans="2:3" ht="12.75">
      <c r="B197" s="17"/>
      <c r="C197" s="17"/>
    </row>
    <row r="198" spans="2:3" ht="12.75">
      <c r="B198" s="17"/>
      <c r="C198" s="17"/>
    </row>
    <row r="199" spans="2:3" ht="12.75">
      <c r="B199" s="17"/>
      <c r="C199" s="17"/>
    </row>
    <row r="200" spans="2:3" ht="12.75">
      <c r="B200" s="17"/>
      <c r="C200" s="17"/>
    </row>
    <row r="201" spans="2:3" ht="12.75">
      <c r="B201" s="17"/>
      <c r="C201" s="17"/>
    </row>
    <row r="202" spans="2:3" ht="12.75">
      <c r="B202" s="17"/>
      <c r="C202" s="17"/>
    </row>
    <row r="203" spans="2:3" ht="12.75">
      <c r="B203" s="17"/>
      <c r="C203" s="17"/>
    </row>
    <row r="204" spans="2:3" ht="12.75">
      <c r="B204" s="17"/>
      <c r="C204" s="17"/>
    </row>
    <row r="205" spans="2:3" ht="12.75">
      <c r="B205" s="17"/>
      <c r="C205" s="17"/>
    </row>
    <row r="206" spans="2:3" ht="12.75">
      <c r="B206" s="17"/>
      <c r="C206" s="17"/>
    </row>
    <row r="207" spans="2:3" ht="12.75">
      <c r="B207" s="17"/>
      <c r="C207" s="17"/>
    </row>
    <row r="208" spans="2:3" ht="12.75">
      <c r="B208" s="17"/>
      <c r="C208" s="17"/>
    </row>
    <row r="209" spans="2:3" ht="12.75">
      <c r="B209" s="17"/>
      <c r="C209" s="17"/>
    </row>
    <row r="210" spans="2:3" ht="12.75">
      <c r="B210" s="17"/>
      <c r="C210" s="17"/>
    </row>
    <row r="211" spans="2:3" ht="12.75">
      <c r="B211" s="17"/>
      <c r="C211" s="17"/>
    </row>
    <row r="212" spans="2:3" ht="12.75">
      <c r="B212" s="17"/>
      <c r="C212" s="17"/>
    </row>
    <row r="213" spans="2:3" ht="12.75">
      <c r="B213" s="17"/>
      <c r="C213" s="17"/>
    </row>
    <row r="214" spans="2:3" ht="12.75">
      <c r="B214" s="17"/>
      <c r="C214" s="17"/>
    </row>
    <row r="215" spans="2:3" ht="12.75">
      <c r="B215" s="17"/>
      <c r="C215" s="17"/>
    </row>
    <row r="216" spans="2:3" ht="12.75">
      <c r="B216" s="17"/>
      <c r="C216" s="17"/>
    </row>
    <row r="217" spans="2:3" ht="12.75">
      <c r="B217" s="17"/>
      <c r="C217" s="17"/>
    </row>
    <row r="218" spans="2:3" ht="12.75">
      <c r="B218" s="17"/>
      <c r="C218" s="17"/>
    </row>
    <row r="219" spans="2:3" ht="12.75">
      <c r="B219" s="17"/>
      <c r="C219" s="17"/>
    </row>
    <row r="220" spans="2:3" ht="12.75">
      <c r="B220" s="17"/>
      <c r="C220" s="17"/>
    </row>
    <row r="221" spans="2:3" ht="12.75">
      <c r="B221" s="17"/>
      <c r="C221" s="17"/>
    </row>
    <row r="222" spans="2:3" ht="12.75">
      <c r="B222" s="17"/>
      <c r="C222" s="17"/>
    </row>
    <row r="223" spans="2:3" ht="12.75">
      <c r="B223" s="17"/>
      <c r="C223" s="17"/>
    </row>
    <row r="224" spans="2:3" ht="12.75">
      <c r="B224" s="17"/>
      <c r="C224" s="17"/>
    </row>
    <row r="225" spans="2:3" ht="12.75">
      <c r="B225" s="17"/>
      <c r="C225" s="17"/>
    </row>
    <row r="226" spans="2:3" ht="12.75">
      <c r="B226" s="17"/>
      <c r="C226" s="17"/>
    </row>
    <row r="227" spans="2:3" ht="12.75">
      <c r="B227" s="17"/>
      <c r="C227" s="17"/>
    </row>
    <row r="228" spans="2:3" ht="12.75">
      <c r="B228" s="17"/>
      <c r="C228" s="17"/>
    </row>
    <row r="229" spans="2:3" ht="12.75">
      <c r="B229" s="17"/>
      <c r="C229" s="17"/>
    </row>
    <row r="230" spans="2:3" ht="12.75">
      <c r="B230" s="17"/>
      <c r="C230" s="17"/>
    </row>
    <row r="231" spans="2:3" ht="12.75">
      <c r="B231" s="17"/>
      <c r="C231" s="17"/>
    </row>
    <row r="232" spans="2:3" ht="12.75">
      <c r="B232" s="17"/>
      <c r="C232" s="17"/>
    </row>
    <row r="233" spans="2:3" ht="12.75">
      <c r="B233" s="17"/>
      <c r="C233" s="17"/>
    </row>
    <row r="234" spans="2:3" ht="12.75">
      <c r="B234" s="17"/>
      <c r="C234" s="17"/>
    </row>
    <row r="235" spans="2:3" ht="12.75">
      <c r="B235" s="17"/>
      <c r="C235" s="17"/>
    </row>
    <row r="236" spans="2:3" ht="12.75">
      <c r="B236" s="17"/>
      <c r="C236" s="17"/>
    </row>
    <row r="237" spans="2:3" ht="12.75">
      <c r="B237" s="17"/>
      <c r="C237" s="17"/>
    </row>
    <row r="238" spans="2:3" ht="12.75">
      <c r="B238" s="17"/>
      <c r="C238" s="17"/>
    </row>
    <row r="239" spans="2:3" ht="12.75">
      <c r="B239" s="17"/>
      <c r="C239" s="17"/>
    </row>
    <row r="240" spans="2:3" ht="12.75">
      <c r="B240" s="17"/>
      <c r="C240" s="17"/>
    </row>
    <row r="241" spans="2:3" ht="12.75">
      <c r="B241" s="17"/>
      <c r="C241" s="17"/>
    </row>
    <row r="242" spans="2:3" ht="12.75">
      <c r="B242" s="17"/>
      <c r="C242" s="17"/>
    </row>
    <row r="243" spans="2:3" ht="12.75">
      <c r="B243" s="17"/>
      <c r="C243" s="17"/>
    </row>
    <row r="244" spans="2:3" ht="12.75">
      <c r="B244" s="17"/>
      <c r="C244" s="17"/>
    </row>
    <row r="245" spans="2:3" ht="12.75">
      <c r="B245" s="17"/>
      <c r="C245" s="17"/>
    </row>
    <row r="246" spans="2:3" ht="12.75">
      <c r="B246" s="17"/>
      <c r="C246" s="17"/>
    </row>
    <row r="247" spans="2:3" ht="12.75">
      <c r="B247" s="17"/>
      <c r="C247" s="17"/>
    </row>
    <row r="248" spans="2:3" ht="12.75">
      <c r="B248" s="17"/>
      <c r="C248" s="17"/>
    </row>
    <row r="249" spans="2:3" ht="12.75">
      <c r="B249" s="17"/>
      <c r="C249" s="17"/>
    </row>
    <row r="250" spans="2:3" ht="12.75">
      <c r="B250" s="17"/>
      <c r="C250" s="17"/>
    </row>
    <row r="251" spans="2:3" ht="12.75">
      <c r="B251" s="17"/>
      <c r="C251" s="17"/>
    </row>
    <row r="252" spans="2:3" ht="12.75">
      <c r="B252" s="17"/>
      <c r="C252" s="17"/>
    </row>
    <row r="253" spans="2:3" ht="12.75">
      <c r="B253" s="17"/>
      <c r="C253" s="17"/>
    </row>
    <row r="254" spans="2:3" ht="12.75">
      <c r="B254" s="17"/>
      <c r="C254" s="17"/>
    </row>
    <row r="255" spans="2:3" ht="12.75">
      <c r="B255" s="17"/>
      <c r="C255" s="17"/>
    </row>
    <row r="256" spans="2:3" ht="12.75">
      <c r="B256" s="17"/>
      <c r="C256" s="17"/>
    </row>
    <row r="257" spans="2:3" ht="12.75">
      <c r="B257" s="17"/>
      <c r="C257" s="17"/>
    </row>
    <row r="258" spans="2:3" ht="12.75">
      <c r="B258" s="17"/>
      <c r="C258" s="17"/>
    </row>
    <row r="259" spans="2:3" ht="12.75">
      <c r="B259" s="17"/>
      <c r="C259" s="17"/>
    </row>
    <row r="260" spans="2:3" ht="12.75">
      <c r="B260" s="17"/>
      <c r="C260" s="17"/>
    </row>
    <row r="261" spans="2:3" ht="12.75">
      <c r="B261" s="17"/>
      <c r="C261" s="17"/>
    </row>
    <row r="262" spans="2:3" ht="12.75">
      <c r="B262" s="17"/>
      <c r="C262" s="17"/>
    </row>
    <row r="263" spans="2:3" ht="12.75">
      <c r="B263" s="17"/>
      <c r="C263" s="17"/>
    </row>
    <row r="264" spans="2:3" ht="12.75">
      <c r="B264" s="17"/>
      <c r="C264" s="17"/>
    </row>
    <row r="265" spans="2:3" ht="12.75">
      <c r="B265" s="17"/>
      <c r="C265" s="17"/>
    </row>
    <row r="266" spans="2:3" ht="12.75">
      <c r="B266" s="17"/>
      <c r="C266" s="17"/>
    </row>
    <row r="267" spans="2:3" ht="12.75">
      <c r="B267" s="17"/>
      <c r="C267" s="17"/>
    </row>
    <row r="268" spans="2:3" ht="12.75">
      <c r="B268" s="17"/>
      <c r="C268" s="17"/>
    </row>
    <row r="269" spans="2:3" ht="12.75">
      <c r="B269" s="17"/>
      <c r="C269" s="17"/>
    </row>
    <row r="270" spans="2:3" ht="12.75">
      <c r="B270" s="17"/>
      <c r="C270" s="17"/>
    </row>
    <row r="271" spans="2:3" ht="12.75">
      <c r="B271" s="17"/>
      <c r="C271" s="17"/>
    </row>
    <row r="272" spans="2:3" ht="12.75">
      <c r="B272" s="17"/>
      <c r="C272" s="17"/>
    </row>
    <row r="273" spans="2:3" ht="12.75">
      <c r="B273" s="17"/>
      <c r="C273" s="17"/>
    </row>
    <row r="274" spans="2:3" ht="12.75">
      <c r="B274" s="17"/>
      <c r="C274" s="17"/>
    </row>
    <row r="275" spans="2:3" ht="12.75">
      <c r="B275" s="17"/>
      <c r="C275" s="17"/>
    </row>
    <row r="276" spans="2:3" ht="12.75">
      <c r="B276" s="17"/>
      <c r="C276" s="17"/>
    </row>
    <row r="277" spans="2:3" ht="12.75">
      <c r="B277" s="17"/>
      <c r="C277" s="17"/>
    </row>
    <row r="278" spans="2:3" ht="12.75">
      <c r="B278" s="17"/>
      <c r="C278" s="17"/>
    </row>
    <row r="279" spans="2:3" ht="12.75">
      <c r="B279" s="17"/>
      <c r="C279" s="17"/>
    </row>
    <row r="280" spans="2:3" ht="12.75">
      <c r="B280" s="17"/>
      <c r="C280" s="17"/>
    </row>
    <row r="281" spans="2:3" ht="12.75">
      <c r="B281" s="17"/>
      <c r="C281" s="17"/>
    </row>
    <row r="282" spans="2:3" ht="12.75">
      <c r="B282" s="17"/>
      <c r="C282" s="17"/>
    </row>
    <row r="283" spans="2:3" ht="12.75">
      <c r="B283" s="17"/>
      <c r="C283" s="17"/>
    </row>
    <row r="284" spans="2:3" ht="12.75">
      <c r="B284" s="17"/>
      <c r="C284" s="17"/>
    </row>
    <row r="285" spans="2:3" ht="12.75">
      <c r="B285" s="17"/>
      <c r="C285" s="17"/>
    </row>
    <row r="286" spans="2:3" ht="12.75">
      <c r="B286" s="17"/>
      <c r="C286" s="17"/>
    </row>
    <row r="287" spans="2:3" ht="12.75">
      <c r="B287" s="17"/>
      <c r="C287" s="17"/>
    </row>
    <row r="288" spans="2:3" ht="12.75">
      <c r="B288" s="17"/>
      <c r="C288" s="17"/>
    </row>
    <row r="289" spans="2:3" ht="12.75">
      <c r="B289" s="17"/>
      <c r="C289" s="17"/>
    </row>
    <row r="290" spans="2:3" ht="12.75">
      <c r="B290" s="17"/>
      <c r="C290" s="17"/>
    </row>
    <row r="291" spans="2:3" ht="12.75">
      <c r="B291" s="17"/>
      <c r="C291" s="17"/>
    </row>
    <row r="292" spans="2:3" ht="12.75">
      <c r="B292" s="17"/>
      <c r="C292" s="17"/>
    </row>
    <row r="293" spans="2:3" ht="12.75">
      <c r="B293" s="17"/>
      <c r="C293" s="17"/>
    </row>
    <row r="294" spans="2:3" ht="12.75">
      <c r="B294" s="17"/>
      <c r="C294" s="17"/>
    </row>
    <row r="295" spans="2:3" ht="12.75">
      <c r="B295" s="17"/>
      <c r="C295" s="17"/>
    </row>
    <row r="296" spans="2:3" ht="12.75">
      <c r="B296" s="17"/>
      <c r="C296" s="17"/>
    </row>
    <row r="297" spans="2:3" ht="12.75">
      <c r="B297" s="17"/>
      <c r="C297" s="17"/>
    </row>
    <row r="298" spans="2:3" ht="12.75">
      <c r="B298" s="17"/>
      <c r="C298" s="17"/>
    </row>
    <row r="299" spans="2:3" ht="12.75">
      <c r="B299" s="17"/>
      <c r="C299" s="17"/>
    </row>
    <row r="300" spans="2:3" ht="12.75">
      <c r="B300" s="17"/>
      <c r="C300" s="17"/>
    </row>
    <row r="301" spans="2:3" ht="12.75">
      <c r="B301" s="17"/>
      <c r="C301" s="17"/>
    </row>
    <row r="302" spans="2:3" ht="12.75">
      <c r="B302" s="17"/>
      <c r="C302" s="17"/>
    </row>
    <row r="303" spans="2:3" ht="12.75">
      <c r="B303" s="17"/>
      <c r="C303" s="17"/>
    </row>
    <row r="304" spans="2:3" ht="12.75">
      <c r="B304" s="17"/>
      <c r="C304" s="17"/>
    </row>
    <row r="305" spans="2:3" ht="12.75">
      <c r="B305" s="17"/>
      <c r="C305" s="17"/>
    </row>
    <row r="306" spans="2:3" ht="12.75">
      <c r="B306" s="17"/>
      <c r="C306" s="17"/>
    </row>
    <row r="307" spans="2:3" ht="12.75">
      <c r="B307" s="17"/>
      <c r="C307" s="17"/>
    </row>
    <row r="308" spans="2:3" ht="12.75">
      <c r="B308" s="17"/>
      <c r="C308" s="17"/>
    </row>
    <row r="309" spans="2:3" ht="12.75">
      <c r="B309" s="17"/>
      <c r="C309" s="17"/>
    </row>
    <row r="310" spans="2:3" ht="12.75">
      <c r="B310" s="17"/>
      <c r="C310" s="17"/>
    </row>
    <row r="311" spans="2:3" ht="12.75">
      <c r="B311" s="17"/>
      <c r="C311" s="17"/>
    </row>
    <row r="312" spans="2:3" ht="12.75">
      <c r="B312" s="17"/>
      <c r="C312" s="17"/>
    </row>
    <row r="313" spans="2:3" ht="12.75">
      <c r="B313" s="17"/>
      <c r="C313" s="17"/>
    </row>
    <row r="314" spans="2:3" ht="12.75">
      <c r="B314" s="17"/>
      <c r="C314" s="17"/>
    </row>
    <row r="315" spans="2:3" ht="12.75">
      <c r="B315" s="17"/>
      <c r="C315" s="17"/>
    </row>
    <row r="316" spans="2:3" ht="12.75">
      <c r="B316" s="17"/>
      <c r="C316" s="17"/>
    </row>
    <row r="317" spans="2:3" ht="12.75">
      <c r="B317" s="17"/>
      <c r="C317" s="17"/>
    </row>
    <row r="318" spans="2:3" ht="12.75">
      <c r="B318" s="17"/>
      <c r="C318" s="17"/>
    </row>
    <row r="319" spans="2:3" ht="12.75">
      <c r="B319" s="17"/>
      <c r="C319" s="17"/>
    </row>
    <row r="320" spans="2:3" ht="12.75">
      <c r="B320" s="17"/>
      <c r="C320" s="17"/>
    </row>
    <row r="321" spans="2:3" ht="12.75">
      <c r="B321" s="17"/>
      <c r="C321" s="17"/>
    </row>
    <row r="322" spans="2:3" ht="12.75">
      <c r="B322" s="17"/>
      <c r="C322" s="17"/>
    </row>
    <row r="323" spans="2:3" ht="12.75">
      <c r="B323" s="17"/>
      <c r="C323" s="17"/>
    </row>
    <row r="324" spans="2:3" ht="12.75">
      <c r="B324" s="17"/>
      <c r="C324" s="17"/>
    </row>
    <row r="325" spans="2:3" ht="12.75">
      <c r="B325" s="17"/>
      <c r="C325" s="17"/>
    </row>
    <row r="326" spans="2:3" ht="12.75">
      <c r="B326" s="17"/>
      <c r="C326" s="17"/>
    </row>
    <row r="327" spans="2:3" ht="12.75">
      <c r="B327" s="17"/>
      <c r="C327" s="17"/>
    </row>
    <row r="328" spans="2:3" ht="12.75">
      <c r="B328" s="17"/>
      <c r="C328" s="17"/>
    </row>
    <row r="329" spans="2:3" ht="12.75">
      <c r="B329" s="17"/>
      <c r="C329" s="17"/>
    </row>
    <row r="330" spans="2:3" ht="12.75">
      <c r="B330" s="17"/>
      <c r="C330" s="17"/>
    </row>
    <row r="331" spans="2:3" ht="12.75">
      <c r="B331" s="17"/>
      <c r="C331" s="17"/>
    </row>
    <row r="332" spans="2:3" ht="12.75">
      <c r="B332" s="17"/>
      <c r="C332" s="17"/>
    </row>
    <row r="333" spans="2:3" ht="12.75">
      <c r="B333" s="17"/>
      <c r="C333" s="17"/>
    </row>
    <row r="334" spans="2:3" ht="12.75">
      <c r="B334" s="17"/>
      <c r="C334" s="17"/>
    </row>
    <row r="335" spans="2:3" ht="12.75">
      <c r="B335" s="17"/>
      <c r="C335" s="17"/>
    </row>
    <row r="336" spans="2:3" ht="12.75">
      <c r="B336" s="17"/>
      <c r="C336" s="17"/>
    </row>
    <row r="337" spans="2:3" ht="12.75">
      <c r="B337" s="17"/>
      <c r="C337" s="17"/>
    </row>
    <row r="338" spans="2:3" ht="12.75">
      <c r="B338" s="17"/>
      <c r="C338" s="17"/>
    </row>
    <row r="339" spans="2:3" ht="12.75">
      <c r="B339" s="17"/>
      <c r="C339" s="17"/>
    </row>
    <row r="340" spans="2:3" ht="12.75">
      <c r="B340" s="17"/>
      <c r="C340" s="17"/>
    </row>
    <row r="341" spans="2:3" ht="12.75">
      <c r="B341" s="17"/>
      <c r="C341" s="17"/>
    </row>
    <row r="342" spans="2:3" ht="12.75">
      <c r="B342" s="17"/>
      <c r="C342" s="17"/>
    </row>
    <row r="343" spans="2:3" ht="12.75">
      <c r="B343" s="17"/>
      <c r="C343" s="17"/>
    </row>
    <row r="344" spans="2:3" ht="12.75">
      <c r="B344" s="17"/>
      <c r="C344" s="17"/>
    </row>
    <row r="345" spans="2:3" ht="12.75">
      <c r="B345" s="17"/>
      <c r="C345" s="17"/>
    </row>
    <row r="346" spans="2:3" ht="12.75">
      <c r="B346" s="17"/>
      <c r="C346" s="17"/>
    </row>
    <row r="347" spans="2:3" ht="12.75">
      <c r="B347" s="17"/>
      <c r="C347" s="17"/>
    </row>
    <row r="348" spans="2:3" ht="12.75">
      <c r="B348" s="17"/>
      <c r="C348" s="17"/>
    </row>
    <row r="349" spans="2:3" ht="12.75">
      <c r="B349" s="17"/>
      <c r="C349" s="17"/>
    </row>
    <row r="350" spans="2:3" ht="12.75">
      <c r="B350" s="17"/>
      <c r="C350" s="17"/>
    </row>
    <row r="351" spans="2:3" ht="12.75">
      <c r="B351" s="17"/>
      <c r="C351" s="17"/>
    </row>
    <row r="352" spans="2:3" ht="12.75">
      <c r="B352" s="17"/>
      <c r="C352" s="17"/>
    </row>
    <row r="353" spans="2:3" ht="12.75">
      <c r="B353" s="17"/>
      <c r="C353" s="17"/>
    </row>
    <row r="354" spans="2:3" ht="12.75">
      <c r="B354" s="17"/>
      <c r="C354" s="17"/>
    </row>
    <row r="355" spans="2:3" ht="12.75">
      <c r="B355" s="17"/>
      <c r="C355" s="17"/>
    </row>
    <row r="356" spans="2:3" ht="12.75">
      <c r="B356" s="17"/>
      <c r="C356" s="17"/>
    </row>
    <row r="357" spans="2:3" ht="12.75">
      <c r="B357" s="17"/>
      <c r="C357" s="17"/>
    </row>
    <row r="358" spans="2:3" ht="12.75">
      <c r="B358" s="17"/>
      <c r="C358" s="17"/>
    </row>
    <row r="359" spans="2:3" ht="12.75">
      <c r="B359" s="17"/>
      <c r="C359" s="17"/>
    </row>
    <row r="360" spans="2:3" ht="12.75">
      <c r="B360" s="17"/>
      <c r="C360" s="17"/>
    </row>
    <row r="361" spans="2:3" ht="12.75">
      <c r="B361" s="17"/>
      <c r="C361" s="17"/>
    </row>
    <row r="362" spans="2:3" ht="12.75">
      <c r="B362" s="17"/>
      <c r="C362" s="17"/>
    </row>
    <row r="363" spans="2:3" ht="12.75">
      <c r="B363" s="17"/>
      <c r="C363" s="17"/>
    </row>
    <row r="364" spans="2:3" ht="12.75">
      <c r="B364" s="17"/>
      <c r="C364" s="17"/>
    </row>
    <row r="365" spans="2:3" ht="12.75">
      <c r="B365" s="17"/>
      <c r="C365" s="17"/>
    </row>
    <row r="366" spans="2:3" ht="12.75">
      <c r="B366" s="17"/>
      <c r="C366" s="17"/>
    </row>
    <row r="367" spans="2:3" ht="12.75">
      <c r="B367" s="17"/>
      <c r="C367" s="17"/>
    </row>
    <row r="368" spans="2:3" ht="12.75">
      <c r="B368" s="17"/>
      <c r="C368" s="17"/>
    </row>
    <row r="369" spans="2:3" ht="12.75">
      <c r="B369" s="17"/>
      <c r="C369" s="17"/>
    </row>
    <row r="370" spans="2:3" ht="12.75">
      <c r="B370" s="17"/>
      <c r="C370" s="17"/>
    </row>
    <row r="371" spans="2:3" ht="12.75">
      <c r="B371" s="17"/>
      <c r="C371" s="17"/>
    </row>
    <row r="372" spans="2:3" ht="12.75">
      <c r="B372" s="17"/>
      <c r="C372" s="17"/>
    </row>
    <row r="373" spans="2:3" ht="12.75">
      <c r="B373" s="17"/>
      <c r="C373" s="17"/>
    </row>
    <row r="374" spans="2:3" ht="12.75">
      <c r="B374" s="17"/>
      <c r="C374" s="17"/>
    </row>
    <row r="375" spans="2:3" ht="12.75">
      <c r="B375" s="17"/>
      <c r="C375" s="17"/>
    </row>
    <row r="376" spans="2:3" ht="12.75">
      <c r="B376" s="17"/>
      <c r="C376" s="17"/>
    </row>
    <row r="377" spans="2:3" ht="12.75">
      <c r="B377" s="17"/>
      <c r="C377" s="17"/>
    </row>
    <row r="378" spans="2:3" ht="12.75">
      <c r="B378" s="17"/>
      <c r="C378" s="17"/>
    </row>
    <row r="379" spans="2:3" ht="12.75">
      <c r="B379" s="17"/>
      <c r="C379" s="17"/>
    </row>
    <row r="380" spans="2:3" ht="12.75">
      <c r="B380" s="17"/>
      <c r="C380" s="17"/>
    </row>
    <row r="381" spans="2:3" ht="12.75">
      <c r="B381" s="17"/>
      <c r="C381" s="17"/>
    </row>
    <row r="382" spans="2:3" ht="12.75">
      <c r="B382" s="17"/>
      <c r="C382" s="17"/>
    </row>
    <row r="383" spans="2:3" ht="12.75">
      <c r="B383" s="17"/>
      <c r="C383" s="17"/>
    </row>
    <row r="384" spans="2:3" ht="12.75">
      <c r="B384" s="17"/>
      <c r="C384" s="17"/>
    </row>
    <row r="385" spans="2:3" ht="12.75">
      <c r="B385" s="17"/>
      <c r="C385" s="17"/>
    </row>
    <row r="386" spans="2:3" ht="12.75">
      <c r="B386" s="17"/>
      <c r="C386" s="17"/>
    </row>
    <row r="387" spans="2:3" ht="12.75">
      <c r="B387" s="17"/>
      <c r="C387" s="17"/>
    </row>
    <row r="388" spans="2:3" ht="12.75">
      <c r="B388" s="17"/>
      <c r="C388" s="17"/>
    </row>
    <row r="389" spans="2:3" ht="12.75">
      <c r="B389" s="17"/>
      <c r="C389" s="17"/>
    </row>
    <row r="390" spans="2:3" ht="12.75">
      <c r="B390" s="17"/>
      <c r="C390" s="17"/>
    </row>
    <row r="391" spans="2:3" ht="12.75">
      <c r="B391" s="17"/>
      <c r="C391" s="17"/>
    </row>
    <row r="392" spans="2:3" ht="12.75">
      <c r="B392" s="17"/>
      <c r="C392" s="17"/>
    </row>
    <row r="393" spans="2:3" ht="12.75">
      <c r="B393" s="17"/>
      <c r="C393" s="17"/>
    </row>
    <row r="394" spans="2:3" ht="12.75">
      <c r="B394" s="17"/>
      <c r="C394" s="17"/>
    </row>
    <row r="395" spans="2:3" ht="12.75">
      <c r="B395" s="17"/>
      <c r="C395" s="17"/>
    </row>
    <row r="396" spans="2:3" ht="12.75">
      <c r="B396" s="17"/>
      <c r="C396" s="17"/>
    </row>
    <row r="397" spans="2:3" ht="12.75">
      <c r="B397" s="17"/>
      <c r="C397" s="17"/>
    </row>
    <row r="398" spans="2:3" ht="12.75">
      <c r="B398" s="17"/>
      <c r="C398" s="17"/>
    </row>
    <row r="399" spans="2:3" ht="12.75">
      <c r="B399" s="17"/>
      <c r="C399" s="17"/>
    </row>
    <row r="400" spans="2:3" ht="12.75">
      <c r="B400" s="17"/>
      <c r="C400" s="17"/>
    </row>
    <row r="401" spans="2:3" ht="12.75">
      <c r="B401" s="17"/>
      <c r="C401" s="17"/>
    </row>
    <row r="402" spans="2:3" ht="12.75">
      <c r="B402" s="17"/>
      <c r="C402" s="17"/>
    </row>
    <row r="403" spans="2:3" ht="12.75">
      <c r="B403" s="17"/>
      <c r="C403" s="17"/>
    </row>
    <row r="404" spans="2:3" ht="12.75">
      <c r="B404" s="17"/>
      <c r="C404" s="17"/>
    </row>
    <row r="405" spans="2:3" ht="12.75">
      <c r="B405" s="17"/>
      <c r="C405" s="17"/>
    </row>
    <row r="406" spans="2:3" ht="12.75">
      <c r="B406" s="17"/>
      <c r="C406" s="17"/>
    </row>
    <row r="407" spans="2:3" ht="12.75">
      <c r="B407" s="17"/>
      <c r="C407" s="17"/>
    </row>
    <row r="408" spans="2:3" ht="12.75">
      <c r="B408" s="17"/>
      <c r="C408" s="17"/>
    </row>
    <row r="409" spans="2:3" ht="12.75">
      <c r="B409" s="17"/>
      <c r="C409" s="17"/>
    </row>
    <row r="410" spans="2:3" ht="12.75">
      <c r="B410" s="17"/>
      <c r="C410" s="17"/>
    </row>
    <row r="411" spans="2:3" ht="12.75">
      <c r="B411" s="17"/>
      <c r="C411" s="17"/>
    </row>
    <row r="412" spans="2:3" ht="12.75">
      <c r="B412" s="17"/>
      <c r="C412" s="17"/>
    </row>
    <row r="413" spans="2:3" ht="12.75">
      <c r="B413" s="17"/>
      <c r="C413" s="17"/>
    </row>
    <row r="414" spans="2:3" ht="12.75">
      <c r="B414" s="17"/>
      <c r="C414" s="17"/>
    </row>
    <row r="415" spans="2:3" ht="12.75">
      <c r="B415" s="17"/>
      <c r="C415" s="17"/>
    </row>
    <row r="416" spans="2:3" ht="12.75">
      <c r="B416" s="17"/>
      <c r="C416" s="17"/>
    </row>
    <row r="417" spans="2:3" ht="12.75">
      <c r="B417" s="17"/>
      <c r="C417" s="17"/>
    </row>
    <row r="418" spans="2:3" ht="12.75">
      <c r="B418" s="17"/>
      <c r="C418" s="17"/>
    </row>
    <row r="419" spans="2:3" ht="12.75">
      <c r="B419" s="17"/>
      <c r="C419" s="17"/>
    </row>
    <row r="420" spans="2:3" ht="12.75">
      <c r="B420" s="17"/>
      <c r="C420" s="17"/>
    </row>
    <row r="421" spans="2:3" ht="12.75">
      <c r="B421" s="17"/>
      <c r="C421" s="17"/>
    </row>
    <row r="422" spans="2:3" ht="12.75">
      <c r="B422" s="17"/>
      <c r="C422" s="17"/>
    </row>
    <row r="423" spans="2:3" ht="12.75">
      <c r="B423" s="17"/>
      <c r="C423" s="17"/>
    </row>
    <row r="424" spans="2:3" ht="12.75">
      <c r="B424" s="17"/>
      <c r="C424" s="17"/>
    </row>
    <row r="425" spans="2:3" ht="12.75">
      <c r="B425" s="17"/>
      <c r="C425" s="17"/>
    </row>
    <row r="426" spans="2:3" ht="12.75">
      <c r="B426" s="17"/>
      <c r="C426" s="17"/>
    </row>
    <row r="427" spans="2:3" ht="12.75">
      <c r="B427" s="17"/>
      <c r="C427" s="17"/>
    </row>
  </sheetData>
  <sheetProtection/>
  <mergeCells count="14">
    <mergeCell ref="B139:E139"/>
    <mergeCell ref="B9:M9"/>
    <mergeCell ref="B10:M10"/>
    <mergeCell ref="A17:A23"/>
    <mergeCell ref="A16:K16"/>
    <mergeCell ref="B13:K13"/>
    <mergeCell ref="B11:K11"/>
    <mergeCell ref="B12:K12"/>
    <mergeCell ref="B1:K1"/>
    <mergeCell ref="B2:K2"/>
    <mergeCell ref="B6:K6"/>
    <mergeCell ref="B3:K3"/>
    <mergeCell ref="B4:K4"/>
    <mergeCell ref="B5:K5"/>
  </mergeCells>
  <printOptions horizontalCentered="1"/>
  <pageMargins left="0" right="0" top="0.6299212598425197" bottom="0.31496062992125984" header="0.511811023622047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2017-03-30T08:22:01Z</cp:lastPrinted>
  <dcterms:created xsi:type="dcterms:W3CDTF">1996-10-08T23:32:33Z</dcterms:created>
  <dcterms:modified xsi:type="dcterms:W3CDTF">2019-05-13T07:43:09Z</dcterms:modified>
  <cp:category/>
  <cp:version/>
  <cp:contentType/>
  <cp:contentStatus/>
</cp:coreProperties>
</file>